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612" yWindow="180" windowWidth="20112" windowHeight="10176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4562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<sst xmlns="http://schemas.openxmlformats.org/spreadsheetml/2006/main" count="430" uniqueCount="44">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</sst>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5" sqref="C5"/>
    </sheetView>
  </sheetViews>
  <sheetFormatPr defaultColWidth="9.109375" defaultRowHeight="14.4" x14ac:dyDescent="0.3"/>
  <cols>
    <col min="1" max="1" width="5.5546875" style="2" customWidth="1"/>
    <col min="2" max="2" width="29.33203125" style="8" customWidth="1"/>
    <col min="3" max="3" width="45.109375" style="2" customWidth="1"/>
    <col min="4" max="4" width="10.5546875" style="2" customWidth="1"/>
    <col min="5" max="16384" width="9.109375" style="2"/>
  </cols>
  <sheetData>
    <row r="2" spans="1:4" ht="59.25" customHeight="1" x14ac:dyDescent="0.45">
      <c r="C2" s="23" t="s">
        <v>30</v>
      </c>
      <c r="D2" s="47" t="s">
        <v>42</v>
      </c>
    </row>
    <row r="5" spans="1:4" ht="24" customHeight="1" x14ac:dyDescent="0.3">
      <c r="B5" s="24" t="s">
        <v>1</v>
      </c>
      <c r="C5" s="9"/>
    </row>
    <row r="6" spans="1:4" ht="24" customHeight="1" x14ac:dyDescent="0.3">
      <c r="B6" s="25" t="s">
        <v>0</v>
      </c>
      <c r="C6" s="10"/>
    </row>
    <row r="7" spans="1:4" ht="24" customHeight="1" x14ac:dyDescent="0.3">
      <c r="B7" s="25" t="s">
        <v>16</v>
      </c>
      <c r="C7" s="11"/>
    </row>
    <row r="8" spans="1:4" ht="24" customHeight="1" x14ac:dyDescent="0.3">
      <c r="B8" s="25" t="s">
        <v>17</v>
      </c>
      <c r="C8" s="11"/>
    </row>
    <row r="9" spans="1:4" ht="24" customHeight="1" x14ac:dyDescent="0.3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3">
      <c r="B11" s="43" t="s">
        <v>5</v>
      </c>
      <c r="C11" s="5"/>
    </row>
    <row r="12" spans="1:4" ht="22.5" customHeight="1" x14ac:dyDescent="0.3">
      <c r="A12" s="6">
        <v>1</v>
      </c>
      <c r="B12" s="56"/>
      <c r="C12" s="57"/>
      <c r="D12" s="41" t="s">
        <v>35</v>
      </c>
    </row>
    <row r="13" spans="1:4" ht="22.5" customHeight="1" x14ac:dyDescent="0.3">
      <c r="A13" s="6">
        <v>2</v>
      </c>
      <c r="B13" s="66"/>
      <c r="C13" s="67"/>
      <c r="D13" s="41" t="s">
        <v>36</v>
      </c>
    </row>
    <row r="14" spans="1:4" ht="22.5" customHeight="1" x14ac:dyDescent="0.3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3">
      <c r="A16" s="6"/>
      <c r="B16" s="51" t="s">
        <v>29</v>
      </c>
    </row>
    <row r="17" spans="1:4" ht="22.5" customHeight="1" x14ac:dyDescent="0.3">
      <c r="A17" s="6"/>
      <c r="B17" s="52" t="s">
        <v>15</v>
      </c>
      <c r="C17" s="44"/>
    </row>
    <row r="18" spans="1:4" ht="22.5" customHeight="1" x14ac:dyDescent="0.3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3">
      <c r="B20" s="27" t="s">
        <v>3</v>
      </c>
      <c r="C20" s="40">
        <v>43745</v>
      </c>
      <c r="D20" s="41" t="s">
        <v>31</v>
      </c>
    </row>
    <row r="21" spans="1:4" x14ac:dyDescent="0.3">
      <c r="B21" s="48" t="s">
        <v>40</v>
      </c>
      <c r="C21" s="49">
        <f>C20+24*7-3</f>
        <v>43910</v>
      </c>
      <c r="D21" s="41" t="s">
        <v>38</v>
      </c>
    </row>
    <row r="22" spans="1:4" ht="26.25" customHeight="1" thickBot="1" x14ac:dyDescent="0.35">
      <c r="B22" s="28" t="s">
        <v>4</v>
      </c>
      <c r="C22" s="50"/>
      <c r="D22" s="41" t="s">
        <v>41</v>
      </c>
    </row>
    <row r="23" spans="1:4" x14ac:dyDescent="0.3">
      <c r="B23" s="7"/>
      <c r="C23" s="60" t="s">
        <v>32</v>
      </c>
    </row>
    <row r="24" spans="1:4" x14ac:dyDescent="0.3">
      <c r="C24" s="61"/>
    </row>
    <row r="26" spans="1:4" ht="15" thickBot="1" x14ac:dyDescent="0.35"/>
    <row r="27" spans="1:4" ht="22.5" customHeight="1" x14ac:dyDescent="0.3">
      <c r="B27" s="62" t="s">
        <v>21</v>
      </c>
      <c r="C27" s="64">
        <f>extra!L69</f>
        <v>0</v>
      </c>
    </row>
    <row r="28" spans="1:4" ht="22.5" customHeight="1" thickBot="1" x14ac:dyDescent="0.35">
      <c r="B28" s="63"/>
      <c r="C28" s="65"/>
    </row>
    <row r="29" spans="1:4" ht="15" customHeight="1" x14ac:dyDescent="0.3">
      <c r="B29" s="68" t="s">
        <v>33</v>
      </c>
      <c r="C29" s="68"/>
    </row>
    <row r="30" spans="1:4" x14ac:dyDescent="0.3">
      <c r="B30" s="46"/>
      <c r="C30" s="46"/>
    </row>
    <row r="31" spans="1:4" x14ac:dyDescent="0.3">
      <c r="B31" s="2"/>
    </row>
    <row r="36" spans="2:3" ht="17.399999999999999" x14ac:dyDescent="0.3">
      <c r="B36" s="54" t="s">
        <v>43</v>
      </c>
      <c r="C36" s="55"/>
    </row>
    <row r="38" spans="2:3" x14ac:dyDescent="0.3">
      <c r="B38" s="2"/>
    </row>
    <row r="42" spans="2:3" x14ac:dyDescent="0.3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09375" defaultRowHeight="14.4" x14ac:dyDescent="0.3"/>
  <cols>
    <col min="1" max="1" width="1.44140625" style="2" customWidth="1"/>
    <col min="2" max="2" width="14.33203125" style="22" customWidth="1"/>
    <col min="3" max="3" width="48.5546875" style="2" customWidth="1"/>
    <col min="4" max="4" width="12.109375" style="22" customWidth="1"/>
    <col min="5" max="5" width="2.6640625" style="2" customWidth="1"/>
    <col min="6" max="13" width="8" style="2" customWidth="1"/>
    <col min="14" max="16384" width="9.109375" style="2"/>
  </cols>
  <sheetData>
    <row r="1" spans="2:14" ht="17.399999999999999" x14ac:dyDescent="0.3">
      <c r="B1" s="69" t="s">
        <v>8</v>
      </c>
      <c r="C1" s="69"/>
      <c r="D1" s="69"/>
    </row>
    <row r="3" spans="2:14" ht="18.75" customHeight="1" x14ac:dyDescent="0.3">
      <c r="B3" s="13" t="s">
        <v>7</v>
      </c>
      <c r="C3" s="14" t="s">
        <v>9</v>
      </c>
      <c r="D3" s="39">
        <f>'Στοιχεία Πρακτικής'!C20</f>
        <v>43745</v>
      </c>
      <c r="E3" s="73">
        <f>WEEKDAY(D3)</f>
        <v>2</v>
      </c>
      <c r="F3" s="74"/>
      <c r="G3" s="74"/>
    </row>
    <row r="4" spans="2:14" ht="18.75" customHeight="1" x14ac:dyDescent="0.3">
      <c r="B4" s="15">
        <v>1</v>
      </c>
      <c r="C4" s="14" t="s">
        <v>10</v>
      </c>
      <c r="D4" s="38">
        <f>D3+4</f>
        <v>43749</v>
      </c>
      <c r="E4" s="73">
        <f>WEEKDAY(D4)</f>
        <v>6</v>
      </c>
      <c r="F4" s="74"/>
      <c r="G4" s="74"/>
    </row>
    <row r="6" spans="2:14" ht="31.5" customHeight="1" x14ac:dyDescent="0.3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3">
      <c r="B7" s="31">
        <f>D3</f>
        <v>43745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3">
      <c r="B8" s="31">
        <f>B7+1</f>
        <v>43746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3">
      <c r="B9" s="31">
        <f>B8+1</f>
        <v>43747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3">
      <c r="B10" s="31">
        <f>B9+1</f>
        <v>43748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3">
      <c r="B11" s="34">
        <f>B10+1</f>
        <v>43749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3">
      <c r="C12" s="18" t="s">
        <v>11</v>
      </c>
      <c r="D12" s="19">
        <f>SUM(D7:D11)</f>
        <v>0</v>
      </c>
    </row>
    <row r="13" spans="2:14" ht="19.5" customHeight="1" x14ac:dyDescent="0.35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3">
      <c r="N14" s="22"/>
    </row>
    <row r="15" spans="2:14" ht="17.399999999999999" x14ac:dyDescent="0.3">
      <c r="B15" s="69" t="s">
        <v>8</v>
      </c>
      <c r="C15" s="69"/>
      <c r="D15" s="69"/>
    </row>
    <row r="17" spans="2:13" ht="18.75" customHeight="1" x14ac:dyDescent="0.3">
      <c r="B17" s="13" t="s">
        <v>7</v>
      </c>
      <c r="C17" s="14" t="s">
        <v>9</v>
      </c>
      <c r="D17" s="39">
        <f>D3+7</f>
        <v>43752</v>
      </c>
      <c r="E17" s="70">
        <f>D17</f>
        <v>43752</v>
      </c>
      <c r="F17" s="71"/>
      <c r="G17" s="71"/>
    </row>
    <row r="18" spans="2:13" ht="18.75" customHeight="1" x14ac:dyDescent="0.3">
      <c r="B18" s="15">
        <f>B4+1</f>
        <v>2</v>
      </c>
      <c r="C18" s="14" t="s">
        <v>10</v>
      </c>
      <c r="D18" s="38">
        <f>D17+4</f>
        <v>43756</v>
      </c>
      <c r="E18" s="70">
        <f>D18</f>
        <v>43756</v>
      </c>
      <c r="F18" s="71"/>
      <c r="G18" s="71"/>
    </row>
    <row r="20" spans="2:13" ht="31.5" customHeight="1" x14ac:dyDescent="0.3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3">
      <c r="B21" s="31">
        <f>D17</f>
        <v>43752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3">
      <c r="B22" s="31">
        <f>B21+1</f>
        <v>43753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3">
      <c r="B23" s="31">
        <f>B22+1</f>
        <v>43754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3">
      <c r="B24" s="31">
        <f>B23+1</f>
        <v>43755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3">
      <c r="B25" s="34">
        <f>B24+1</f>
        <v>43756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3">
      <c r="C26" s="18" t="s">
        <v>11</v>
      </c>
      <c r="D26" s="19">
        <f>SUM(D21:D25)</f>
        <v>0</v>
      </c>
    </row>
    <row r="27" spans="2:13" ht="19.5" customHeight="1" x14ac:dyDescent="0.35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7.399999999999999" x14ac:dyDescent="0.3">
      <c r="B29" s="69" t="s">
        <v>8</v>
      </c>
      <c r="C29" s="69"/>
      <c r="D29" s="69"/>
    </row>
    <row r="31" spans="2:13" ht="18.75" customHeight="1" x14ac:dyDescent="0.3">
      <c r="B31" s="13" t="s">
        <v>7</v>
      </c>
      <c r="C31" s="14" t="s">
        <v>9</v>
      </c>
      <c r="D31" s="39">
        <f>D17+7</f>
        <v>43759</v>
      </c>
      <c r="E31" s="70">
        <f>D31</f>
        <v>43759</v>
      </c>
      <c r="F31" s="71"/>
      <c r="G31" s="71"/>
    </row>
    <row r="32" spans="2:13" ht="18.75" customHeight="1" x14ac:dyDescent="0.3">
      <c r="B32" s="15">
        <f>B18+1</f>
        <v>3</v>
      </c>
      <c r="C32" s="14" t="s">
        <v>10</v>
      </c>
      <c r="D32" s="38">
        <f>D31+4</f>
        <v>43763</v>
      </c>
      <c r="E32" s="70">
        <f>D32</f>
        <v>43763</v>
      </c>
      <c r="F32" s="71"/>
      <c r="G32" s="71"/>
    </row>
    <row r="34" spans="2:13" ht="31.5" customHeight="1" x14ac:dyDescent="0.3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3">
      <c r="B35" s="31">
        <f>D31</f>
        <v>43759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3">
      <c r="B36" s="31">
        <f>B35+1</f>
        <v>43760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3">
      <c r="B37" s="31">
        <f>B36+1</f>
        <v>43761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3">
      <c r="B38" s="31">
        <f>B37+1</f>
        <v>43762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3">
      <c r="B39" s="34">
        <f>B38+1</f>
        <v>43763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3">
      <c r="C40" s="18" t="s">
        <v>11</v>
      </c>
      <c r="D40" s="19">
        <f>SUM(D35:D39)</f>
        <v>0</v>
      </c>
    </row>
    <row r="41" spans="2:13" ht="19.5" customHeight="1" x14ac:dyDescent="0.35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7.399999999999999" x14ac:dyDescent="0.3">
      <c r="B43" s="69" t="s">
        <v>8</v>
      </c>
      <c r="C43" s="69"/>
      <c r="D43" s="69"/>
    </row>
    <row r="45" spans="2:13" ht="18.75" customHeight="1" x14ac:dyDescent="0.3">
      <c r="B45" s="13" t="s">
        <v>7</v>
      </c>
      <c r="C45" s="14" t="s">
        <v>9</v>
      </c>
      <c r="D45" s="39">
        <f>D31+7</f>
        <v>43766</v>
      </c>
      <c r="E45" s="70">
        <f>D45</f>
        <v>43766</v>
      </c>
      <c r="F45" s="71"/>
      <c r="G45" s="71"/>
    </row>
    <row r="46" spans="2:13" ht="18.75" customHeight="1" x14ac:dyDescent="0.3">
      <c r="B46" s="15">
        <f>B32+1</f>
        <v>4</v>
      </c>
      <c r="C46" s="14" t="s">
        <v>10</v>
      </c>
      <c r="D46" s="38">
        <f>D45+4</f>
        <v>43770</v>
      </c>
      <c r="E46" s="70">
        <f>D46</f>
        <v>43770</v>
      </c>
      <c r="F46" s="71"/>
      <c r="G46" s="71"/>
    </row>
    <row r="48" spans="2:13" ht="31.5" customHeight="1" x14ac:dyDescent="0.3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3">
      <c r="B49" s="31">
        <f>D45</f>
        <v>43766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3">
      <c r="B50" s="31">
        <f>B49+1</f>
        <v>43767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3">
      <c r="B51" s="31">
        <f>B50+1</f>
        <v>43768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3">
      <c r="B52" s="31">
        <f>B51+1</f>
        <v>43769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3">
      <c r="B53" s="34">
        <f>B52+1</f>
        <v>43770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3">
      <c r="C54" s="18" t="s">
        <v>11</v>
      </c>
      <c r="D54" s="19">
        <f>SUM(D49:D53)</f>
        <v>0</v>
      </c>
    </row>
    <row r="55" spans="2:13" ht="19.5" customHeight="1" x14ac:dyDescent="0.35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7.399999999999999" x14ac:dyDescent="0.3">
      <c r="B57" s="69" t="s">
        <v>8</v>
      </c>
      <c r="C57" s="69"/>
      <c r="D57" s="69"/>
    </row>
    <row r="59" spans="2:13" ht="18.75" customHeight="1" x14ac:dyDescent="0.3">
      <c r="B59" s="13" t="s">
        <v>7</v>
      </c>
      <c r="C59" s="14" t="s">
        <v>9</v>
      </c>
      <c r="D59" s="39">
        <f>D45+7</f>
        <v>43773</v>
      </c>
      <c r="E59" s="70">
        <f>D59</f>
        <v>43773</v>
      </c>
      <c r="F59" s="71"/>
      <c r="G59" s="71"/>
    </row>
    <row r="60" spans="2:13" ht="18.75" customHeight="1" x14ac:dyDescent="0.3">
      <c r="B60" s="15">
        <f>B46+1</f>
        <v>5</v>
      </c>
      <c r="C60" s="14" t="s">
        <v>10</v>
      </c>
      <c r="D60" s="38">
        <f>D59+4</f>
        <v>43777</v>
      </c>
      <c r="E60" s="70">
        <f>D60</f>
        <v>43777</v>
      </c>
      <c r="F60" s="71"/>
      <c r="G60" s="71"/>
    </row>
    <row r="62" spans="2:13" ht="31.5" customHeight="1" x14ac:dyDescent="0.3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3">
      <c r="B63" s="31">
        <f>D59</f>
        <v>43773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3">
      <c r="B64" s="31">
        <f>B63+1</f>
        <v>43774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3">
      <c r="B65" s="31">
        <f>B64+1</f>
        <v>43775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3">
      <c r="B66" s="31">
        <f>B65+1</f>
        <v>43776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3">
      <c r="B67" s="34">
        <f>B66+1</f>
        <v>43777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3">
      <c r="C68" s="18" t="s">
        <v>11</v>
      </c>
      <c r="D68" s="19">
        <f>SUM(D63:D67)</f>
        <v>0</v>
      </c>
    </row>
    <row r="69" spans="2:13" ht="19.5" customHeight="1" x14ac:dyDescent="0.35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8" x14ac:dyDescent="0.3">
      <c r="B73" s="93" t="s">
        <v>22</v>
      </c>
      <c r="C73" s="94"/>
      <c r="D73" s="95"/>
    </row>
    <row r="74" spans="2:13" ht="150" customHeight="1" x14ac:dyDescent="0.3">
      <c r="B74" s="102"/>
      <c r="C74" s="103"/>
      <c r="D74" s="104"/>
    </row>
    <row r="77" spans="2:13" ht="16.8" x14ac:dyDescent="0.3">
      <c r="B77" s="93" t="s">
        <v>23</v>
      </c>
      <c r="C77" s="94"/>
      <c r="D77" s="95"/>
    </row>
    <row r="78" spans="2:13" ht="150" customHeight="1" x14ac:dyDescent="0.3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35" sqref="C35"/>
    </sheetView>
  </sheetViews>
  <sheetFormatPr defaultColWidth="9.109375" defaultRowHeight="14.4" x14ac:dyDescent="0.3"/>
  <cols>
    <col min="1" max="1" width="1.44140625" style="2" customWidth="1"/>
    <col min="2" max="2" width="14.33203125" style="22" customWidth="1"/>
    <col min="3" max="3" width="48.5546875" style="2" customWidth="1"/>
    <col min="4" max="4" width="12.109375" style="22" customWidth="1"/>
    <col min="5" max="5" width="2.6640625" style="2" customWidth="1"/>
    <col min="6" max="13" width="8" style="2" customWidth="1"/>
    <col min="14" max="16384" width="9.109375" style="2"/>
  </cols>
  <sheetData>
    <row r="1" spans="2:14" ht="17.399999999999999" x14ac:dyDescent="0.3">
      <c r="B1" s="69" t="s">
        <v>8</v>
      </c>
      <c r="C1" s="69"/>
      <c r="D1" s="69"/>
    </row>
    <row r="3" spans="2:14" ht="18.75" customHeight="1" x14ac:dyDescent="0.3">
      <c r="B3" s="13" t="s">
        <v>7</v>
      </c>
      <c r="C3" s="14" t="s">
        <v>9</v>
      </c>
      <c r="D3" s="37">
        <v>42457</v>
      </c>
      <c r="E3" s="70">
        <f>D3</f>
        <v>42457</v>
      </c>
      <c r="F3" s="71"/>
      <c r="G3" s="71"/>
    </row>
    <row r="4" spans="2:14" ht="18.75" customHeight="1" x14ac:dyDescent="0.3">
      <c r="B4" s="42">
        <f>('2ος'!D3-'Στοιχεία Πρακτικής'!C20)/7 + 1</f>
        <v>-183</v>
      </c>
      <c r="C4" s="14" t="s">
        <v>10</v>
      </c>
      <c r="D4" s="38">
        <f>D3+4</f>
        <v>42461</v>
      </c>
      <c r="E4" s="70">
        <f>D4</f>
        <v>42461</v>
      </c>
      <c r="F4" s="71"/>
      <c r="G4" s="71"/>
    </row>
    <row r="6" spans="2:14" ht="31.5" customHeight="1" x14ac:dyDescent="0.3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3">
      <c r="B7" s="31">
        <f>D3</f>
        <v>42457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3">
      <c r="B8" s="31">
        <f>B7+1</f>
        <v>42458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3">
      <c r="B9" s="31">
        <f>B8+1</f>
        <v>42459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3">
      <c r="B10" s="31">
        <f>B9+1</f>
        <v>42460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3">
      <c r="B11" s="34">
        <f>B10+1</f>
        <v>42461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3">
      <c r="C12" s="18" t="s">
        <v>11</v>
      </c>
      <c r="D12" s="19">
        <f>SUM(D7:D11)</f>
        <v>0</v>
      </c>
    </row>
    <row r="13" spans="2:14" ht="19.5" customHeight="1" x14ac:dyDescent="0.35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3">
      <c r="N14" s="22"/>
    </row>
    <row r="15" spans="2:14" ht="17.399999999999999" x14ac:dyDescent="0.3">
      <c r="B15" s="69" t="s">
        <v>8</v>
      </c>
      <c r="C15" s="69"/>
      <c r="D15" s="69"/>
    </row>
    <row r="17" spans="2:13" ht="18.75" customHeight="1" x14ac:dyDescent="0.3">
      <c r="B17" s="13" t="s">
        <v>7</v>
      </c>
      <c r="C17" s="14" t="s">
        <v>9</v>
      </c>
      <c r="D17" s="39">
        <f>D3+7</f>
        <v>42464</v>
      </c>
      <c r="E17" s="70">
        <f>D17</f>
        <v>42464</v>
      </c>
      <c r="F17" s="71"/>
      <c r="G17" s="71"/>
    </row>
    <row r="18" spans="2:13" ht="18.75" customHeight="1" x14ac:dyDescent="0.3">
      <c r="B18" s="15">
        <f>B4+1</f>
        <v>-182</v>
      </c>
      <c r="C18" s="14" t="s">
        <v>10</v>
      </c>
      <c r="D18" s="38">
        <f>D17+4</f>
        <v>42468</v>
      </c>
      <c r="E18" s="70">
        <f>D18</f>
        <v>42468</v>
      </c>
      <c r="F18" s="71"/>
      <c r="G18" s="71"/>
    </row>
    <row r="20" spans="2:13" ht="31.5" customHeight="1" x14ac:dyDescent="0.3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3">
      <c r="B21" s="31">
        <f>D17</f>
        <v>42464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3">
      <c r="B22" s="31">
        <f>B21+1</f>
        <v>42465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3">
      <c r="B23" s="31">
        <f>B22+1</f>
        <v>42466</v>
      </c>
      <c r="C23" s="29"/>
      <c r="D23" s="33"/>
    </row>
    <row r="24" spans="2:13" ht="76.5" customHeight="1" x14ac:dyDescent="0.3">
      <c r="B24" s="31">
        <f>B23+1</f>
        <v>42467</v>
      </c>
      <c r="C24" s="29"/>
      <c r="D24" s="33"/>
    </row>
    <row r="25" spans="2:13" ht="76.5" customHeight="1" x14ac:dyDescent="0.3">
      <c r="B25" s="34">
        <f>B24+1</f>
        <v>42468</v>
      </c>
      <c r="C25" s="30"/>
      <c r="D25" s="36"/>
    </row>
    <row r="26" spans="2:13" ht="19.5" customHeight="1" x14ac:dyDescent="0.3">
      <c r="C26" s="18" t="s">
        <v>11</v>
      </c>
      <c r="D26" s="19">
        <f>SUM(D21:D25)</f>
        <v>0</v>
      </c>
    </row>
    <row r="27" spans="2:13" ht="19.5" customHeight="1" x14ac:dyDescent="0.35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7.399999999999999" x14ac:dyDescent="0.3">
      <c r="B29" s="69" t="s">
        <v>8</v>
      </c>
      <c r="C29" s="69"/>
      <c r="D29" s="69"/>
    </row>
    <row r="31" spans="2:13" ht="18.75" customHeight="1" x14ac:dyDescent="0.3">
      <c r="B31" s="13" t="s">
        <v>7</v>
      </c>
      <c r="C31" s="14" t="s">
        <v>9</v>
      </c>
      <c r="D31" s="39">
        <f>D17+7</f>
        <v>42471</v>
      </c>
      <c r="E31" s="70">
        <f>D31</f>
        <v>42471</v>
      </c>
      <c r="F31" s="71"/>
      <c r="G31" s="71"/>
    </row>
    <row r="32" spans="2:13" ht="18.75" customHeight="1" x14ac:dyDescent="0.3">
      <c r="B32" s="15">
        <f>B18+1</f>
        <v>-181</v>
      </c>
      <c r="C32" s="14" t="s">
        <v>10</v>
      </c>
      <c r="D32" s="38">
        <f>D31+4</f>
        <v>42475</v>
      </c>
      <c r="E32" s="70">
        <f>D32</f>
        <v>42475</v>
      </c>
      <c r="F32" s="71"/>
      <c r="G32" s="71"/>
    </row>
    <row r="34" spans="2:13" ht="31.5" customHeight="1" x14ac:dyDescent="0.3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3">
      <c r="B35" s="31">
        <f>D31</f>
        <v>42471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3">
      <c r="B36" s="31">
        <f>B35+1</f>
        <v>42472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3">
      <c r="B37" s="31">
        <f>B36+1</f>
        <v>42473</v>
      </c>
      <c r="C37" s="32"/>
      <c r="D37" s="33"/>
    </row>
    <row r="38" spans="2:13" ht="76.5" customHeight="1" x14ac:dyDescent="0.3">
      <c r="B38" s="31">
        <f>B37+1</f>
        <v>42474</v>
      </c>
      <c r="C38" s="32"/>
      <c r="D38" s="33"/>
    </row>
    <row r="39" spans="2:13" ht="76.5" customHeight="1" x14ac:dyDescent="0.3">
      <c r="B39" s="34">
        <f>B38+1</f>
        <v>42475</v>
      </c>
      <c r="C39" s="35"/>
      <c r="D39" s="36"/>
    </row>
    <row r="40" spans="2:13" ht="19.5" customHeight="1" x14ac:dyDescent="0.3">
      <c r="C40" s="18" t="s">
        <v>11</v>
      </c>
      <c r="D40" s="19">
        <f>SUM(D35:D39)</f>
        <v>0</v>
      </c>
    </row>
    <row r="41" spans="2:13" ht="19.5" customHeight="1" x14ac:dyDescent="0.35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7.399999999999999" x14ac:dyDescent="0.3">
      <c r="B43" s="69" t="s">
        <v>8</v>
      </c>
      <c r="C43" s="69"/>
      <c r="D43" s="69"/>
    </row>
    <row r="45" spans="2:13" ht="18.75" customHeight="1" x14ac:dyDescent="0.3">
      <c r="B45" s="13" t="s">
        <v>7</v>
      </c>
      <c r="C45" s="14" t="s">
        <v>9</v>
      </c>
      <c r="D45" s="39">
        <f>D31+7</f>
        <v>42478</v>
      </c>
      <c r="E45" s="70">
        <f>D45</f>
        <v>42478</v>
      </c>
      <c r="F45" s="71"/>
      <c r="G45" s="71"/>
    </row>
    <row r="46" spans="2:13" ht="18.75" customHeight="1" x14ac:dyDescent="0.3">
      <c r="B46" s="15">
        <f>B32+1</f>
        <v>-180</v>
      </c>
      <c r="C46" s="14" t="s">
        <v>10</v>
      </c>
      <c r="D46" s="38">
        <f>D45+4</f>
        <v>42482</v>
      </c>
      <c r="E46" s="70">
        <f>D46</f>
        <v>42482</v>
      </c>
      <c r="F46" s="71"/>
      <c r="G46" s="71"/>
    </row>
    <row r="48" spans="2:13" ht="31.5" customHeight="1" x14ac:dyDescent="0.3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3">
      <c r="B49" s="31">
        <f>D45</f>
        <v>42478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3">
      <c r="B50" s="31">
        <f>B49+1</f>
        <v>42479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3">
      <c r="B51" s="31">
        <f>B50+1</f>
        <v>42480</v>
      </c>
      <c r="C51" s="32"/>
      <c r="D51" s="33"/>
    </row>
    <row r="52" spans="2:13" ht="76.5" customHeight="1" x14ac:dyDescent="0.3">
      <c r="B52" s="31">
        <f>B51+1</f>
        <v>42481</v>
      </c>
      <c r="C52" s="32"/>
      <c r="D52" s="33"/>
    </row>
    <row r="53" spans="2:13" ht="76.5" customHeight="1" x14ac:dyDescent="0.3">
      <c r="B53" s="34">
        <f>B52+1</f>
        <v>42482</v>
      </c>
      <c r="C53" s="35"/>
      <c r="D53" s="36"/>
    </row>
    <row r="54" spans="2:13" ht="19.5" customHeight="1" x14ac:dyDescent="0.3">
      <c r="C54" s="18" t="s">
        <v>11</v>
      </c>
      <c r="D54" s="19">
        <f>SUM(D49:D53)</f>
        <v>0</v>
      </c>
    </row>
    <row r="55" spans="2:13" ht="19.5" customHeight="1" x14ac:dyDescent="0.35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7.399999999999999" x14ac:dyDescent="0.3">
      <c r="B57" s="69" t="s">
        <v>8</v>
      </c>
      <c r="C57" s="69"/>
      <c r="D57" s="69"/>
    </row>
    <row r="59" spans="2:13" ht="18.75" customHeight="1" x14ac:dyDescent="0.3">
      <c r="B59" s="13" t="s">
        <v>7</v>
      </c>
      <c r="C59" s="14" t="s">
        <v>9</v>
      </c>
      <c r="D59" s="39">
        <f>D45+7</f>
        <v>42485</v>
      </c>
      <c r="E59" s="73">
        <f>WEEKDAY(D59)</f>
        <v>2</v>
      </c>
      <c r="F59" s="74"/>
      <c r="G59" s="74"/>
    </row>
    <row r="60" spans="2:13" ht="18.75" customHeight="1" x14ac:dyDescent="0.3">
      <c r="B60" s="15">
        <f>B46+1</f>
        <v>-179</v>
      </c>
      <c r="C60" s="14" t="s">
        <v>10</v>
      </c>
      <c r="D60" s="38">
        <f>D59+4</f>
        <v>42489</v>
      </c>
      <c r="E60" s="73">
        <f>WEEKDAY(D60)</f>
        <v>6</v>
      </c>
      <c r="F60" s="74"/>
      <c r="G60" s="74"/>
    </row>
    <row r="62" spans="2:13" ht="31.5" customHeight="1" x14ac:dyDescent="0.3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3">
      <c r="B63" s="31">
        <f>D59</f>
        <v>42485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3">
      <c r="B64" s="31">
        <f>B63+1</f>
        <v>42486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3">
      <c r="B65" s="31">
        <f>B64+1</f>
        <v>42487</v>
      </c>
      <c r="C65" s="32"/>
      <c r="D65" s="33"/>
    </row>
    <row r="66" spans="2:12" ht="76.5" customHeight="1" x14ac:dyDescent="0.3">
      <c r="B66" s="31">
        <f>B65+1</f>
        <v>42488</v>
      </c>
      <c r="C66" s="32"/>
      <c r="D66" s="33"/>
    </row>
    <row r="67" spans="2:12" ht="76.5" customHeight="1" x14ac:dyDescent="0.3">
      <c r="B67" s="34">
        <f>B66+1</f>
        <v>42489</v>
      </c>
      <c r="C67" s="35"/>
      <c r="D67" s="36"/>
    </row>
    <row r="68" spans="2:12" ht="19.5" customHeight="1" x14ac:dyDescent="0.3">
      <c r="C68" s="18" t="s">
        <v>11</v>
      </c>
      <c r="D68" s="19">
        <f>SUM(D63:D67)</f>
        <v>0</v>
      </c>
    </row>
    <row r="69" spans="2:12" ht="19.5" customHeight="1" x14ac:dyDescent="0.35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8" x14ac:dyDescent="0.3">
      <c r="B73" s="93" t="s">
        <v>22</v>
      </c>
      <c r="C73" s="94"/>
      <c r="D73" s="95"/>
    </row>
    <row r="74" spans="2:12" ht="150" customHeight="1" x14ac:dyDescent="0.3">
      <c r="B74" s="102"/>
      <c r="C74" s="103"/>
      <c r="D74" s="104"/>
    </row>
    <row r="77" spans="2:12" ht="16.8" x14ac:dyDescent="0.3">
      <c r="B77" s="93" t="s">
        <v>23</v>
      </c>
      <c r="C77" s="94"/>
      <c r="D77" s="95"/>
    </row>
    <row r="78" spans="2:12" ht="150" customHeight="1" x14ac:dyDescent="0.3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35" sqref="C35"/>
    </sheetView>
  </sheetViews>
  <sheetFormatPr defaultColWidth="9.109375" defaultRowHeight="14.4" x14ac:dyDescent="0.3"/>
  <cols>
    <col min="1" max="1" width="1.44140625" style="2" customWidth="1"/>
    <col min="2" max="2" width="14.33203125" style="22" customWidth="1"/>
    <col min="3" max="3" width="48.5546875" style="2" customWidth="1"/>
    <col min="4" max="4" width="12.109375" style="22" customWidth="1"/>
    <col min="5" max="5" width="2.6640625" style="2" customWidth="1"/>
    <col min="6" max="13" width="8" style="2" customWidth="1"/>
    <col min="14" max="16384" width="9.109375" style="2"/>
  </cols>
  <sheetData>
    <row r="1" spans="2:14" ht="17.399999999999999" x14ac:dyDescent="0.3">
      <c r="B1" s="69" t="s">
        <v>8</v>
      </c>
      <c r="C1" s="69"/>
      <c r="D1" s="69"/>
    </row>
    <row r="3" spans="2:14" ht="18.75" customHeight="1" x14ac:dyDescent="0.3">
      <c r="B3" s="13" t="s">
        <v>7</v>
      </c>
      <c r="C3" s="14" t="s">
        <v>9</v>
      </c>
      <c r="D3" s="37">
        <v>42492</v>
      </c>
      <c r="E3" s="73">
        <f>WEEKDAY(D3)</f>
        <v>2</v>
      </c>
      <c r="F3" s="74"/>
      <c r="G3" s="74"/>
    </row>
    <row r="4" spans="2:14" ht="18.75" customHeight="1" x14ac:dyDescent="0.3">
      <c r="B4" s="42">
        <f>('3ος'!D3-'Στοιχεία Πρακτικής'!C20)/7 + 1</f>
        <v>-178</v>
      </c>
      <c r="C4" s="14" t="s">
        <v>10</v>
      </c>
      <c r="D4" s="38">
        <f>D3+4</f>
        <v>42496</v>
      </c>
      <c r="E4" s="73">
        <f>WEEKDAY(D4)</f>
        <v>6</v>
      </c>
      <c r="F4" s="74"/>
      <c r="G4" s="74"/>
    </row>
    <row r="6" spans="2:14" ht="31.5" customHeight="1" x14ac:dyDescent="0.3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3">
      <c r="B7" s="31">
        <f>D3</f>
        <v>42492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3">
      <c r="B8" s="31">
        <f>B7+1</f>
        <v>42493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3">
      <c r="B9" s="31">
        <f>B8+1</f>
        <v>42494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3">
      <c r="B10" s="31">
        <f>B9+1</f>
        <v>42495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3">
      <c r="B11" s="34">
        <f>B10+1</f>
        <v>42496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3">
      <c r="C12" s="18" t="s">
        <v>11</v>
      </c>
      <c r="D12" s="19">
        <f>SUM(D7:D11)</f>
        <v>0</v>
      </c>
    </row>
    <row r="13" spans="2:14" ht="19.5" customHeight="1" x14ac:dyDescent="0.35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3">
      <c r="N14" s="22"/>
    </row>
    <row r="15" spans="2:14" ht="17.399999999999999" x14ac:dyDescent="0.3">
      <c r="B15" s="69" t="s">
        <v>8</v>
      </c>
      <c r="C15" s="69"/>
      <c r="D15" s="69"/>
    </row>
    <row r="17" spans="2:13" ht="18.75" customHeight="1" x14ac:dyDescent="0.3">
      <c r="B17" s="13" t="s">
        <v>7</v>
      </c>
      <c r="C17" s="14" t="s">
        <v>9</v>
      </c>
      <c r="D17" s="39">
        <f>D3+7</f>
        <v>42499</v>
      </c>
      <c r="E17" s="70">
        <f>D17</f>
        <v>42499</v>
      </c>
      <c r="F17" s="71"/>
      <c r="G17" s="71"/>
    </row>
    <row r="18" spans="2:13" ht="18.75" customHeight="1" x14ac:dyDescent="0.3">
      <c r="B18" s="15">
        <f>B4+1</f>
        <v>-177</v>
      </c>
      <c r="C18" s="14" t="s">
        <v>10</v>
      </c>
      <c r="D18" s="38">
        <f>D17+4</f>
        <v>42503</v>
      </c>
      <c r="E18" s="70">
        <f>D18</f>
        <v>42503</v>
      </c>
      <c r="F18" s="71"/>
      <c r="G18" s="71"/>
    </row>
    <row r="20" spans="2:13" ht="31.5" customHeight="1" x14ac:dyDescent="0.3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3">
      <c r="B21" s="31">
        <f>D17</f>
        <v>42499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3">
      <c r="B22" s="31">
        <f>B21+1</f>
        <v>42500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3">
      <c r="B23" s="31">
        <f>B22+1</f>
        <v>42501</v>
      </c>
      <c r="C23" s="29"/>
      <c r="D23" s="33"/>
    </row>
    <row r="24" spans="2:13" ht="76.5" customHeight="1" x14ac:dyDescent="0.3">
      <c r="B24" s="31">
        <f>B23+1</f>
        <v>42502</v>
      </c>
      <c r="C24" s="29"/>
      <c r="D24" s="33"/>
    </row>
    <row r="25" spans="2:13" ht="76.5" customHeight="1" x14ac:dyDescent="0.3">
      <c r="B25" s="34">
        <f>B24+1</f>
        <v>42503</v>
      </c>
      <c r="C25" s="30"/>
      <c r="D25" s="36"/>
    </row>
    <row r="26" spans="2:13" ht="19.5" customHeight="1" x14ac:dyDescent="0.3">
      <c r="C26" s="18" t="s">
        <v>11</v>
      </c>
      <c r="D26" s="19">
        <f>SUM(D21:D25)</f>
        <v>0</v>
      </c>
    </row>
    <row r="27" spans="2:13" ht="19.5" customHeight="1" x14ac:dyDescent="0.35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7.399999999999999" x14ac:dyDescent="0.3">
      <c r="B29" s="69" t="s">
        <v>8</v>
      </c>
      <c r="C29" s="69"/>
      <c r="D29" s="69"/>
    </row>
    <row r="31" spans="2:13" ht="18.75" customHeight="1" x14ac:dyDescent="0.3">
      <c r="B31" s="13" t="s">
        <v>7</v>
      </c>
      <c r="C31" s="14" t="s">
        <v>9</v>
      </c>
      <c r="D31" s="39">
        <f>D17+7</f>
        <v>42506</v>
      </c>
      <c r="E31" s="70">
        <f>D31</f>
        <v>42506</v>
      </c>
      <c r="F31" s="71"/>
      <c r="G31" s="71"/>
    </row>
    <row r="32" spans="2:13" ht="18.75" customHeight="1" x14ac:dyDescent="0.3">
      <c r="B32" s="15">
        <f>B18+1</f>
        <v>-176</v>
      </c>
      <c r="C32" s="14" t="s">
        <v>10</v>
      </c>
      <c r="D32" s="38">
        <f>D31+4</f>
        <v>42510</v>
      </c>
      <c r="E32" s="70">
        <f>D32</f>
        <v>42510</v>
      </c>
      <c r="F32" s="71"/>
      <c r="G32" s="71"/>
    </row>
    <row r="34" spans="2:13" ht="31.5" customHeight="1" x14ac:dyDescent="0.3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3">
      <c r="B35" s="31">
        <f>D31</f>
        <v>42506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3">
      <c r="B36" s="31">
        <f>B35+1</f>
        <v>42507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3">
      <c r="B37" s="31">
        <f>B36+1</f>
        <v>42508</v>
      </c>
      <c r="C37" s="32"/>
      <c r="D37" s="33"/>
    </row>
    <row r="38" spans="2:13" ht="76.5" customHeight="1" x14ac:dyDescent="0.3">
      <c r="B38" s="31">
        <f>B37+1</f>
        <v>42509</v>
      </c>
      <c r="C38" s="32"/>
      <c r="D38" s="33"/>
    </row>
    <row r="39" spans="2:13" ht="76.5" customHeight="1" x14ac:dyDescent="0.3">
      <c r="B39" s="34">
        <f>B38+1</f>
        <v>42510</v>
      </c>
      <c r="C39" s="35"/>
      <c r="D39" s="36"/>
    </row>
    <row r="40" spans="2:13" ht="19.5" customHeight="1" x14ac:dyDescent="0.3">
      <c r="C40" s="18" t="s">
        <v>11</v>
      </c>
      <c r="D40" s="19">
        <f>SUM(D35:D39)</f>
        <v>0</v>
      </c>
    </row>
    <row r="41" spans="2:13" ht="19.5" customHeight="1" x14ac:dyDescent="0.35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7.399999999999999" x14ac:dyDescent="0.3">
      <c r="B43" s="69" t="s">
        <v>8</v>
      </c>
      <c r="C43" s="69"/>
      <c r="D43" s="69"/>
    </row>
    <row r="45" spans="2:13" ht="18.75" customHeight="1" x14ac:dyDescent="0.3">
      <c r="B45" s="13" t="s">
        <v>7</v>
      </c>
      <c r="C45" s="14" t="s">
        <v>9</v>
      </c>
      <c r="D45" s="39">
        <f>D31+7</f>
        <v>42513</v>
      </c>
      <c r="E45" s="70">
        <f>D45</f>
        <v>42513</v>
      </c>
      <c r="F45" s="71"/>
      <c r="G45" s="71"/>
    </row>
    <row r="46" spans="2:13" ht="18.75" customHeight="1" x14ac:dyDescent="0.3">
      <c r="B46" s="15">
        <f>B32+1</f>
        <v>-175</v>
      </c>
      <c r="C46" s="14" t="s">
        <v>10</v>
      </c>
      <c r="D46" s="38">
        <f>D45+4</f>
        <v>42517</v>
      </c>
      <c r="E46" s="70">
        <f>D46</f>
        <v>42517</v>
      </c>
      <c r="F46" s="71"/>
      <c r="G46" s="71"/>
    </row>
    <row r="48" spans="2:13" ht="31.5" customHeight="1" x14ac:dyDescent="0.3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3">
      <c r="B49" s="31">
        <f>D45</f>
        <v>42513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3">
      <c r="B50" s="31">
        <f>B49+1</f>
        <v>42514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3">
      <c r="B51" s="31">
        <f>B50+1</f>
        <v>42515</v>
      </c>
      <c r="C51" s="32"/>
      <c r="D51" s="33"/>
    </row>
    <row r="52" spans="2:13" ht="76.5" customHeight="1" x14ac:dyDescent="0.3">
      <c r="B52" s="31">
        <f>B51+1</f>
        <v>42516</v>
      </c>
      <c r="C52" s="32"/>
      <c r="D52" s="33"/>
    </row>
    <row r="53" spans="2:13" ht="76.5" customHeight="1" x14ac:dyDescent="0.3">
      <c r="B53" s="34">
        <f>B52+1</f>
        <v>42517</v>
      </c>
      <c r="C53" s="35"/>
      <c r="D53" s="36"/>
    </row>
    <row r="54" spans="2:13" ht="19.5" customHeight="1" x14ac:dyDescent="0.3">
      <c r="C54" s="18" t="s">
        <v>11</v>
      </c>
      <c r="D54" s="19">
        <f>SUM(D49:D53)</f>
        <v>0</v>
      </c>
    </row>
    <row r="55" spans="2:13" ht="19.5" customHeight="1" x14ac:dyDescent="0.35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7.399999999999999" x14ac:dyDescent="0.3">
      <c r="B57" s="69" t="s">
        <v>8</v>
      </c>
      <c r="C57" s="69"/>
      <c r="D57" s="69"/>
    </row>
    <row r="59" spans="2:13" ht="18.75" customHeight="1" x14ac:dyDescent="0.3">
      <c r="B59" s="13" t="s">
        <v>7</v>
      </c>
      <c r="C59" s="14" t="s">
        <v>9</v>
      </c>
      <c r="D59" s="39">
        <f>D45+7</f>
        <v>42520</v>
      </c>
      <c r="E59" s="70">
        <f>D59</f>
        <v>42520</v>
      </c>
      <c r="F59" s="71"/>
      <c r="G59" s="71"/>
    </row>
    <row r="60" spans="2:13" ht="18.75" customHeight="1" x14ac:dyDescent="0.3">
      <c r="B60" s="15">
        <f>B46+1</f>
        <v>-174</v>
      </c>
      <c r="C60" s="14" t="s">
        <v>10</v>
      </c>
      <c r="D60" s="38">
        <f>D59+4</f>
        <v>42524</v>
      </c>
      <c r="E60" s="70">
        <f>D60</f>
        <v>42524</v>
      </c>
      <c r="F60" s="71"/>
      <c r="G60" s="71"/>
    </row>
    <row r="62" spans="2:13" ht="31.5" customHeight="1" x14ac:dyDescent="0.3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3">
      <c r="B63" s="31">
        <f>D59</f>
        <v>42520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3">
      <c r="B64" s="31">
        <f>B63+1</f>
        <v>42521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3">
      <c r="B65" s="31">
        <f>B64+1</f>
        <v>42522</v>
      </c>
      <c r="C65" s="32"/>
      <c r="D65" s="33"/>
    </row>
    <row r="66" spans="2:12" ht="76.5" customHeight="1" x14ac:dyDescent="0.3">
      <c r="B66" s="31">
        <f>B65+1</f>
        <v>42523</v>
      </c>
      <c r="C66" s="32"/>
      <c r="D66" s="33"/>
    </row>
    <row r="67" spans="2:12" ht="76.5" customHeight="1" x14ac:dyDescent="0.3">
      <c r="B67" s="34">
        <f>B66+1</f>
        <v>42524</v>
      </c>
      <c r="C67" s="35"/>
      <c r="D67" s="36"/>
    </row>
    <row r="68" spans="2:12" ht="19.5" customHeight="1" x14ac:dyDescent="0.3">
      <c r="C68" s="18" t="s">
        <v>11</v>
      </c>
      <c r="D68" s="19">
        <f>SUM(D63:D67)</f>
        <v>0</v>
      </c>
    </row>
    <row r="69" spans="2:12" ht="19.5" customHeight="1" x14ac:dyDescent="0.35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8" x14ac:dyDescent="0.3">
      <c r="B73" s="93" t="s">
        <v>22</v>
      </c>
      <c r="C73" s="94"/>
      <c r="D73" s="95"/>
    </row>
    <row r="74" spans="2:12" ht="150" customHeight="1" x14ac:dyDescent="0.3">
      <c r="B74" s="102"/>
      <c r="C74" s="103"/>
      <c r="D74" s="104"/>
    </row>
    <row r="77" spans="2:12" ht="16.8" x14ac:dyDescent="0.3">
      <c r="B77" s="93" t="s">
        <v>23</v>
      </c>
      <c r="C77" s="94"/>
      <c r="D77" s="95"/>
    </row>
    <row r="78" spans="2:12" ht="150" customHeight="1" x14ac:dyDescent="0.3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35" workbookViewId="0">
      <selection activeCell="C35" sqref="C35"/>
    </sheetView>
  </sheetViews>
  <sheetFormatPr defaultColWidth="9.109375" defaultRowHeight="14.4" x14ac:dyDescent="0.3"/>
  <cols>
    <col min="1" max="1" width="1.44140625" style="2" customWidth="1"/>
    <col min="2" max="2" width="14.33203125" style="22" customWidth="1"/>
    <col min="3" max="3" width="48.5546875" style="2" customWidth="1"/>
    <col min="4" max="4" width="12.109375" style="22" customWidth="1"/>
    <col min="5" max="5" width="2.6640625" style="2" customWidth="1"/>
    <col min="6" max="13" width="8" style="2" customWidth="1"/>
    <col min="14" max="16384" width="9.109375" style="2"/>
  </cols>
  <sheetData>
    <row r="1" spans="2:14" ht="17.399999999999999" x14ac:dyDescent="0.3">
      <c r="B1" s="69" t="s">
        <v>8</v>
      </c>
      <c r="C1" s="69"/>
      <c r="D1" s="69"/>
    </row>
    <row r="3" spans="2:14" ht="18.75" customHeight="1" x14ac:dyDescent="0.3">
      <c r="B3" s="13" t="s">
        <v>7</v>
      </c>
      <c r="C3" s="14" t="s">
        <v>9</v>
      </c>
      <c r="D3" s="37">
        <v>42520</v>
      </c>
      <c r="E3" s="73">
        <f>WEEKDAY(D3)</f>
        <v>2</v>
      </c>
      <c r="F3" s="74"/>
      <c r="G3" s="74"/>
    </row>
    <row r="4" spans="2:14" ht="18.75" customHeight="1" x14ac:dyDescent="0.3">
      <c r="B4" s="42">
        <f>('4ος'!D3-'Στοιχεία Πρακτικής'!C20)/7 + 1</f>
        <v>-174</v>
      </c>
      <c r="C4" s="14" t="s">
        <v>10</v>
      </c>
      <c r="D4" s="38">
        <f>D3+4</f>
        <v>42524</v>
      </c>
      <c r="E4" s="73">
        <f>WEEKDAY(D4)</f>
        <v>6</v>
      </c>
      <c r="F4" s="74"/>
      <c r="G4" s="74"/>
    </row>
    <row r="6" spans="2:14" ht="31.5" customHeight="1" x14ac:dyDescent="0.3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3">
      <c r="B7" s="31">
        <f>D3</f>
        <v>42520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3">
      <c r="B8" s="31">
        <f>B7+1</f>
        <v>42521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3">
      <c r="B9" s="31">
        <f>B8+1</f>
        <v>42522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3">
      <c r="B10" s="31">
        <f>B9+1</f>
        <v>42523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3">
      <c r="B11" s="34">
        <f>B10+1</f>
        <v>42524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3">
      <c r="C12" s="18" t="s">
        <v>11</v>
      </c>
      <c r="D12" s="19">
        <f>SUM(D7:D11)</f>
        <v>0</v>
      </c>
    </row>
    <row r="13" spans="2:14" ht="19.5" customHeight="1" x14ac:dyDescent="0.35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ht="15" x14ac:dyDescent="0.25">
      <c r="N14" s="22"/>
    </row>
    <row r="15" spans="2:14" ht="17.399999999999999" x14ac:dyDescent="0.3">
      <c r="B15" s="69" t="s">
        <v>8</v>
      </c>
      <c r="C15" s="69"/>
      <c r="D15" s="69"/>
    </row>
    <row r="17" spans="2:13" ht="18.75" customHeight="1" x14ac:dyDescent="0.3">
      <c r="B17" s="13" t="s">
        <v>7</v>
      </c>
      <c r="C17" s="14" t="s">
        <v>9</v>
      </c>
      <c r="D17" s="39">
        <f>D3+7</f>
        <v>42527</v>
      </c>
      <c r="E17" s="70">
        <f>D17</f>
        <v>42527</v>
      </c>
      <c r="F17" s="71"/>
      <c r="G17" s="71"/>
    </row>
    <row r="18" spans="2:13" ht="18.75" customHeight="1" x14ac:dyDescent="0.3">
      <c r="B18" s="15">
        <f>B4+1</f>
        <v>-173</v>
      </c>
      <c r="C18" s="14" t="s">
        <v>10</v>
      </c>
      <c r="D18" s="38">
        <f>D17+4</f>
        <v>42531</v>
      </c>
      <c r="E18" s="70">
        <f>D18</f>
        <v>42531</v>
      </c>
      <c r="F18" s="71"/>
      <c r="G18" s="71"/>
    </row>
    <row r="20" spans="2:13" ht="31.5" customHeight="1" x14ac:dyDescent="0.3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3">
      <c r="B21" s="31">
        <f>D17</f>
        <v>42527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3">
      <c r="B22" s="31">
        <f>B21+1</f>
        <v>42528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42529</v>
      </c>
      <c r="C23" s="29"/>
      <c r="D23" s="33"/>
    </row>
    <row r="24" spans="2:13" ht="76.5" customHeight="1" x14ac:dyDescent="0.25">
      <c r="B24" s="31">
        <f>B23+1</f>
        <v>42530</v>
      </c>
      <c r="C24" s="29"/>
      <c r="D24" s="33"/>
    </row>
    <row r="25" spans="2:13" ht="76.5" customHeight="1" x14ac:dyDescent="0.25">
      <c r="B25" s="34">
        <f>B24+1</f>
        <v>42531</v>
      </c>
      <c r="C25" s="30"/>
      <c r="D25" s="36"/>
    </row>
    <row r="26" spans="2:13" ht="19.5" customHeight="1" x14ac:dyDescent="0.3">
      <c r="C26" s="18" t="s">
        <v>11</v>
      </c>
      <c r="D26" s="19">
        <f>SUM(D21:D25)</f>
        <v>0</v>
      </c>
    </row>
    <row r="27" spans="2:13" ht="19.5" customHeight="1" x14ac:dyDescent="0.35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7.399999999999999" x14ac:dyDescent="0.3">
      <c r="B29" s="69" t="s">
        <v>8</v>
      </c>
      <c r="C29" s="69"/>
      <c r="D29" s="69"/>
    </row>
    <row r="31" spans="2:13" ht="18.75" customHeight="1" x14ac:dyDescent="0.3">
      <c r="B31" s="13" t="s">
        <v>7</v>
      </c>
      <c r="C31" s="14" t="s">
        <v>9</v>
      </c>
      <c r="D31" s="39">
        <f>D17+7</f>
        <v>42534</v>
      </c>
      <c r="E31" s="70">
        <f>D31</f>
        <v>42534</v>
      </c>
      <c r="F31" s="71"/>
      <c r="G31" s="71"/>
    </row>
    <row r="32" spans="2:13" ht="18.75" customHeight="1" x14ac:dyDescent="0.3">
      <c r="B32" s="15">
        <f>B18+1</f>
        <v>-172</v>
      </c>
      <c r="C32" s="14" t="s">
        <v>10</v>
      </c>
      <c r="D32" s="38">
        <f>D31+4</f>
        <v>42538</v>
      </c>
      <c r="E32" s="70">
        <f>D32</f>
        <v>42538</v>
      </c>
      <c r="F32" s="71"/>
      <c r="G32" s="71"/>
    </row>
    <row r="34" spans="2:13" ht="31.5" customHeight="1" x14ac:dyDescent="0.3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3">
      <c r="B35" s="31">
        <f>D31</f>
        <v>42534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3">
      <c r="B36" s="31">
        <f>B35+1</f>
        <v>42535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42536</v>
      </c>
      <c r="C37" s="32"/>
      <c r="D37" s="33"/>
    </row>
    <row r="38" spans="2:13" ht="76.5" customHeight="1" x14ac:dyDescent="0.25">
      <c r="B38" s="31">
        <f>B37+1</f>
        <v>42537</v>
      </c>
      <c r="C38" s="32"/>
      <c r="D38" s="33"/>
    </row>
    <row r="39" spans="2:13" ht="76.5" customHeight="1" x14ac:dyDescent="0.25">
      <c r="B39" s="34">
        <f>B38+1</f>
        <v>42538</v>
      </c>
      <c r="C39" s="35"/>
      <c r="D39" s="36"/>
    </row>
    <row r="40" spans="2:13" ht="19.5" customHeight="1" x14ac:dyDescent="0.3">
      <c r="C40" s="18" t="s">
        <v>11</v>
      </c>
      <c r="D40" s="19">
        <f>SUM(D35:D39)</f>
        <v>0</v>
      </c>
    </row>
    <row r="41" spans="2:13" ht="19.5" customHeight="1" x14ac:dyDescent="0.35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7.399999999999999" x14ac:dyDescent="0.3">
      <c r="B43" s="69" t="s">
        <v>8</v>
      </c>
      <c r="C43" s="69"/>
      <c r="D43" s="69"/>
    </row>
    <row r="45" spans="2:13" ht="18.75" customHeight="1" x14ac:dyDescent="0.3">
      <c r="B45" s="13" t="s">
        <v>7</v>
      </c>
      <c r="C45" s="14" t="s">
        <v>9</v>
      </c>
      <c r="D45" s="39">
        <f>D31+7</f>
        <v>42541</v>
      </c>
      <c r="E45" s="70">
        <f>D45</f>
        <v>42541</v>
      </c>
      <c r="F45" s="71"/>
      <c r="G45" s="71"/>
    </row>
    <row r="46" spans="2:13" ht="18.75" customHeight="1" x14ac:dyDescent="0.3">
      <c r="B46" s="15">
        <f>B32+1</f>
        <v>-171</v>
      </c>
      <c r="C46" s="14" t="s">
        <v>10</v>
      </c>
      <c r="D46" s="38">
        <f>D45+4</f>
        <v>42545</v>
      </c>
      <c r="E46" s="70">
        <f>D46</f>
        <v>42545</v>
      </c>
      <c r="F46" s="71"/>
      <c r="G46" s="71"/>
    </row>
    <row r="48" spans="2:13" ht="31.5" customHeight="1" x14ac:dyDescent="0.3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3">
      <c r="B49" s="31">
        <f>D45</f>
        <v>42541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3">
      <c r="B50" s="31">
        <f>B49+1</f>
        <v>42542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3">
      <c r="B51" s="31">
        <f>B50+1</f>
        <v>42543</v>
      </c>
      <c r="C51" s="32"/>
      <c r="D51" s="33"/>
    </row>
    <row r="52" spans="2:13" ht="76.5" customHeight="1" x14ac:dyDescent="0.3">
      <c r="B52" s="31">
        <f>B51+1</f>
        <v>42544</v>
      </c>
      <c r="C52" s="32"/>
      <c r="D52" s="33"/>
    </row>
    <row r="53" spans="2:13" ht="76.5" customHeight="1" x14ac:dyDescent="0.3">
      <c r="B53" s="34">
        <f>B52+1</f>
        <v>42545</v>
      </c>
      <c r="C53" s="35"/>
      <c r="D53" s="36"/>
    </row>
    <row r="54" spans="2:13" ht="19.5" customHeight="1" x14ac:dyDescent="0.3">
      <c r="C54" s="18" t="s">
        <v>11</v>
      </c>
      <c r="D54" s="19">
        <f>SUM(D49:D53)</f>
        <v>0</v>
      </c>
    </row>
    <row r="55" spans="2:13" ht="19.5" customHeight="1" x14ac:dyDescent="0.35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7.399999999999999" x14ac:dyDescent="0.3">
      <c r="B57" s="69" t="s">
        <v>8</v>
      </c>
      <c r="C57" s="69"/>
      <c r="D57" s="69"/>
    </row>
    <row r="59" spans="2:13" ht="18.75" customHeight="1" x14ac:dyDescent="0.3">
      <c r="B59" s="13" t="s">
        <v>7</v>
      </c>
      <c r="C59" s="14" t="s">
        <v>9</v>
      </c>
      <c r="D59" s="39">
        <f>D45+7</f>
        <v>42548</v>
      </c>
      <c r="E59" s="70">
        <f>D59</f>
        <v>42548</v>
      </c>
      <c r="F59" s="71"/>
      <c r="G59" s="71"/>
    </row>
    <row r="60" spans="2:13" ht="18.75" customHeight="1" x14ac:dyDescent="0.3">
      <c r="B60" s="15">
        <f>B46+1</f>
        <v>-170</v>
      </c>
      <c r="C60" s="14" t="s">
        <v>10</v>
      </c>
      <c r="D60" s="38">
        <f>D59+4</f>
        <v>42552</v>
      </c>
      <c r="E60" s="70">
        <f>D60</f>
        <v>42552</v>
      </c>
      <c r="F60" s="71"/>
      <c r="G60" s="71"/>
    </row>
    <row r="62" spans="2:13" ht="31.5" customHeight="1" x14ac:dyDescent="0.3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3">
      <c r="B63" s="31">
        <f>D59</f>
        <v>42548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3">
      <c r="B64" s="31">
        <f>B63+1</f>
        <v>42549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3">
      <c r="B65" s="31">
        <f>B64+1</f>
        <v>42550</v>
      </c>
      <c r="C65" s="32"/>
      <c r="D65" s="33"/>
    </row>
    <row r="66" spans="2:12" ht="76.5" customHeight="1" x14ac:dyDescent="0.3">
      <c r="B66" s="31">
        <f>B65+1</f>
        <v>42551</v>
      </c>
      <c r="C66" s="32"/>
      <c r="D66" s="33"/>
    </row>
    <row r="67" spans="2:12" ht="76.5" customHeight="1" x14ac:dyDescent="0.3">
      <c r="B67" s="34">
        <f>B66+1</f>
        <v>42552</v>
      </c>
      <c r="C67" s="35"/>
      <c r="D67" s="36"/>
    </row>
    <row r="68" spans="2:12" ht="19.5" customHeight="1" x14ac:dyDescent="0.3">
      <c r="C68" s="18" t="s">
        <v>11</v>
      </c>
      <c r="D68" s="19">
        <f>SUM(D63:D67)</f>
        <v>0</v>
      </c>
    </row>
    <row r="69" spans="2:12" ht="19.5" customHeight="1" x14ac:dyDescent="0.35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8" x14ac:dyDescent="0.3">
      <c r="B73" s="93" t="s">
        <v>22</v>
      </c>
      <c r="C73" s="94"/>
      <c r="D73" s="95"/>
    </row>
    <row r="74" spans="2:12" ht="150" customHeight="1" x14ac:dyDescent="0.3">
      <c r="B74" s="102"/>
      <c r="C74" s="103"/>
      <c r="D74" s="104"/>
    </row>
    <row r="77" spans="2:12" ht="16.8" x14ac:dyDescent="0.3">
      <c r="B77" s="93" t="s">
        <v>23</v>
      </c>
      <c r="C77" s="94"/>
      <c r="D77" s="95"/>
    </row>
    <row r="78" spans="2:12" ht="150" customHeight="1" x14ac:dyDescent="0.3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35" workbookViewId="0">
      <selection activeCell="C35" sqref="C35"/>
    </sheetView>
  </sheetViews>
  <sheetFormatPr defaultColWidth="9.109375" defaultRowHeight="14.4" x14ac:dyDescent="0.3"/>
  <cols>
    <col min="1" max="1" width="1.44140625" style="2" customWidth="1"/>
    <col min="2" max="2" width="14.33203125" style="22" customWidth="1"/>
    <col min="3" max="3" width="48.5546875" style="2" customWidth="1"/>
    <col min="4" max="4" width="12.109375" style="22" customWidth="1"/>
    <col min="5" max="5" width="2.6640625" style="2" customWidth="1"/>
    <col min="6" max="13" width="8" style="2" customWidth="1"/>
    <col min="14" max="16384" width="9.109375" style="2"/>
  </cols>
  <sheetData>
    <row r="1" spans="2:14" ht="17.399999999999999" x14ac:dyDescent="0.3">
      <c r="B1" s="69" t="s">
        <v>8</v>
      </c>
      <c r="C1" s="69"/>
      <c r="D1" s="69"/>
    </row>
    <row r="3" spans="2:14" ht="18.75" customHeight="1" x14ac:dyDescent="0.3">
      <c r="B3" s="13" t="s">
        <v>7</v>
      </c>
      <c r="C3" s="14" t="s">
        <v>9</v>
      </c>
      <c r="D3" s="37">
        <v>42548</v>
      </c>
      <c r="E3" s="73">
        <f>WEEKDAY(D3)</f>
        <v>2</v>
      </c>
      <c r="F3" s="74"/>
      <c r="G3" s="74"/>
    </row>
    <row r="4" spans="2:14" ht="18.75" customHeight="1" x14ac:dyDescent="0.3">
      <c r="B4" s="42">
        <f>('5ος'!D3-'Στοιχεία Πρακτικής'!C20)/7 + 1</f>
        <v>-170</v>
      </c>
      <c r="C4" s="14" t="s">
        <v>10</v>
      </c>
      <c r="D4" s="38">
        <f>D3+4</f>
        <v>42552</v>
      </c>
      <c r="E4" s="73">
        <f>WEEKDAY(D4)</f>
        <v>6</v>
      </c>
      <c r="F4" s="74"/>
      <c r="G4" s="74"/>
    </row>
    <row r="6" spans="2:14" ht="31.5" customHeight="1" x14ac:dyDescent="0.3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3">
      <c r="B7" s="31">
        <f>D3</f>
        <v>42548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3">
      <c r="B8" s="31">
        <f>B7+1</f>
        <v>42549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3">
      <c r="B9" s="31">
        <f>B8+1</f>
        <v>42550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3">
      <c r="B10" s="31">
        <f>B9+1</f>
        <v>42551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3">
      <c r="B11" s="34">
        <f>B10+1</f>
        <v>42552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3">
      <c r="C12" s="18" t="s">
        <v>11</v>
      </c>
      <c r="D12" s="19">
        <f>SUM(D7:D11)</f>
        <v>0</v>
      </c>
    </row>
    <row r="13" spans="2:14" ht="19.5" customHeight="1" x14ac:dyDescent="0.35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ht="15" x14ac:dyDescent="0.25">
      <c r="N14" s="22"/>
    </row>
    <row r="15" spans="2:14" ht="17.399999999999999" x14ac:dyDescent="0.3">
      <c r="B15" s="69" t="s">
        <v>8</v>
      </c>
      <c r="C15" s="69"/>
      <c r="D15" s="69"/>
    </row>
    <row r="17" spans="2:13" ht="18.75" customHeight="1" x14ac:dyDescent="0.3">
      <c r="B17" s="13" t="s">
        <v>7</v>
      </c>
      <c r="C17" s="14" t="s">
        <v>9</v>
      </c>
      <c r="D17" s="39">
        <f>D3+7</f>
        <v>42555</v>
      </c>
      <c r="E17" s="70">
        <f>D17</f>
        <v>42555</v>
      </c>
      <c r="F17" s="71"/>
      <c r="G17" s="71"/>
    </row>
    <row r="18" spans="2:13" ht="18.75" customHeight="1" x14ac:dyDescent="0.3">
      <c r="B18" s="15">
        <f>B4+1</f>
        <v>-169</v>
      </c>
      <c r="C18" s="14" t="s">
        <v>10</v>
      </c>
      <c r="D18" s="38">
        <f>D17+4</f>
        <v>42559</v>
      </c>
      <c r="E18" s="70">
        <f>D18</f>
        <v>42559</v>
      </c>
      <c r="F18" s="71"/>
      <c r="G18" s="71"/>
    </row>
    <row r="20" spans="2:13" ht="31.5" customHeight="1" x14ac:dyDescent="0.3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3">
      <c r="B21" s="31">
        <f>D17</f>
        <v>42555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3">
      <c r="B22" s="31">
        <f>B21+1</f>
        <v>42556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42557</v>
      </c>
      <c r="C23" s="29"/>
      <c r="D23" s="33"/>
    </row>
    <row r="24" spans="2:13" ht="76.5" customHeight="1" x14ac:dyDescent="0.25">
      <c r="B24" s="31">
        <f>B23+1</f>
        <v>42558</v>
      </c>
      <c r="C24" s="29"/>
      <c r="D24" s="33"/>
    </row>
    <row r="25" spans="2:13" ht="76.5" customHeight="1" x14ac:dyDescent="0.25">
      <c r="B25" s="34">
        <f>B24+1</f>
        <v>42559</v>
      </c>
      <c r="C25" s="30"/>
      <c r="D25" s="36"/>
    </row>
    <row r="26" spans="2:13" ht="19.5" customHeight="1" x14ac:dyDescent="0.3">
      <c r="C26" s="18" t="s">
        <v>11</v>
      </c>
      <c r="D26" s="19">
        <f>SUM(D21:D25)</f>
        <v>0</v>
      </c>
    </row>
    <row r="27" spans="2:13" ht="19.5" customHeight="1" x14ac:dyDescent="0.35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7.399999999999999" x14ac:dyDescent="0.3">
      <c r="B29" s="69" t="s">
        <v>8</v>
      </c>
      <c r="C29" s="69"/>
      <c r="D29" s="69"/>
    </row>
    <row r="31" spans="2:13" ht="18.75" customHeight="1" x14ac:dyDescent="0.3">
      <c r="B31" s="13" t="s">
        <v>7</v>
      </c>
      <c r="C31" s="14" t="s">
        <v>9</v>
      </c>
      <c r="D31" s="39">
        <f>D17+7</f>
        <v>42562</v>
      </c>
      <c r="E31" s="70">
        <f>D31</f>
        <v>42562</v>
      </c>
      <c r="F31" s="71"/>
      <c r="G31" s="71"/>
    </row>
    <row r="32" spans="2:13" ht="18.75" customHeight="1" x14ac:dyDescent="0.3">
      <c r="B32" s="15">
        <f>B18+1</f>
        <v>-168</v>
      </c>
      <c r="C32" s="14" t="s">
        <v>10</v>
      </c>
      <c r="D32" s="38">
        <f>D31+4</f>
        <v>42566</v>
      </c>
      <c r="E32" s="70">
        <f>D32</f>
        <v>42566</v>
      </c>
      <c r="F32" s="71"/>
      <c r="G32" s="71"/>
    </row>
    <row r="34" spans="2:13" ht="31.5" customHeight="1" x14ac:dyDescent="0.3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3">
      <c r="B35" s="31">
        <f>D31</f>
        <v>42562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3">
      <c r="B36" s="31">
        <f>B35+1</f>
        <v>42563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42564</v>
      </c>
      <c r="C37" s="32"/>
      <c r="D37" s="33"/>
    </row>
    <row r="38" spans="2:13" ht="76.5" customHeight="1" x14ac:dyDescent="0.25">
      <c r="B38" s="31">
        <f>B37+1</f>
        <v>42565</v>
      </c>
      <c r="C38" s="32"/>
      <c r="D38" s="33"/>
    </row>
    <row r="39" spans="2:13" ht="76.5" customHeight="1" x14ac:dyDescent="0.25">
      <c r="B39" s="34">
        <f>B38+1</f>
        <v>42566</v>
      </c>
      <c r="C39" s="35"/>
      <c r="D39" s="36"/>
    </row>
    <row r="40" spans="2:13" ht="19.5" customHeight="1" x14ac:dyDescent="0.3">
      <c r="C40" s="18" t="s">
        <v>11</v>
      </c>
      <c r="D40" s="19">
        <f>SUM(D35:D39)</f>
        <v>0</v>
      </c>
    </row>
    <row r="41" spans="2:13" ht="19.5" customHeight="1" x14ac:dyDescent="0.35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7.399999999999999" x14ac:dyDescent="0.3">
      <c r="B43" s="69" t="s">
        <v>8</v>
      </c>
      <c r="C43" s="69"/>
      <c r="D43" s="69"/>
    </row>
    <row r="45" spans="2:13" ht="18.75" customHeight="1" x14ac:dyDescent="0.3">
      <c r="B45" s="13" t="s">
        <v>7</v>
      </c>
      <c r="C45" s="14" t="s">
        <v>9</v>
      </c>
      <c r="D45" s="39">
        <f>D31+7</f>
        <v>42569</v>
      </c>
      <c r="E45" s="70">
        <f>D45</f>
        <v>42569</v>
      </c>
      <c r="F45" s="71"/>
      <c r="G45" s="71"/>
    </row>
    <row r="46" spans="2:13" ht="18.75" customHeight="1" x14ac:dyDescent="0.3">
      <c r="B46" s="15">
        <f>B32+1</f>
        <v>-167</v>
      </c>
      <c r="C46" s="14" t="s">
        <v>10</v>
      </c>
      <c r="D46" s="38">
        <f>D45+4</f>
        <v>42573</v>
      </c>
      <c r="E46" s="70">
        <f>D46</f>
        <v>42573</v>
      </c>
      <c r="F46" s="71"/>
      <c r="G46" s="71"/>
    </row>
    <row r="48" spans="2:13" ht="31.5" customHeight="1" x14ac:dyDescent="0.3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3">
      <c r="B49" s="31">
        <f>D45</f>
        <v>42569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3">
      <c r="B50" s="31">
        <f>B49+1</f>
        <v>42570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3">
      <c r="B51" s="31">
        <f>B50+1</f>
        <v>42571</v>
      </c>
      <c r="C51" s="32"/>
      <c r="D51" s="33"/>
    </row>
    <row r="52" spans="2:13" ht="76.5" customHeight="1" x14ac:dyDescent="0.3">
      <c r="B52" s="31">
        <f>B51+1</f>
        <v>42572</v>
      </c>
      <c r="C52" s="32"/>
      <c r="D52" s="33"/>
    </row>
    <row r="53" spans="2:13" ht="76.5" customHeight="1" x14ac:dyDescent="0.3">
      <c r="B53" s="34">
        <f>B52+1</f>
        <v>42573</v>
      </c>
      <c r="C53" s="35"/>
      <c r="D53" s="36"/>
    </row>
    <row r="54" spans="2:13" ht="19.5" customHeight="1" x14ac:dyDescent="0.3">
      <c r="C54" s="18" t="s">
        <v>11</v>
      </c>
      <c r="D54" s="19">
        <f>SUM(D49:D53)</f>
        <v>0</v>
      </c>
    </row>
    <row r="55" spans="2:13" ht="19.5" customHeight="1" x14ac:dyDescent="0.35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7.399999999999999" x14ac:dyDescent="0.3">
      <c r="B57" s="69" t="s">
        <v>8</v>
      </c>
      <c r="C57" s="69"/>
      <c r="D57" s="69"/>
    </row>
    <row r="59" spans="2:13" ht="18.75" customHeight="1" x14ac:dyDescent="0.3">
      <c r="B59" s="13" t="s">
        <v>7</v>
      </c>
      <c r="C59" s="14" t="s">
        <v>9</v>
      </c>
      <c r="D59" s="39">
        <f>D45+7</f>
        <v>42576</v>
      </c>
      <c r="E59" s="70">
        <f>D59</f>
        <v>42576</v>
      </c>
      <c r="F59" s="71"/>
      <c r="G59" s="71"/>
    </row>
    <row r="60" spans="2:13" ht="18.75" customHeight="1" x14ac:dyDescent="0.3">
      <c r="B60" s="15">
        <f>B46+1</f>
        <v>-166</v>
      </c>
      <c r="C60" s="14" t="s">
        <v>10</v>
      </c>
      <c r="D60" s="38">
        <f>D59+4</f>
        <v>42580</v>
      </c>
      <c r="E60" s="70">
        <f>D60</f>
        <v>42580</v>
      </c>
      <c r="F60" s="71"/>
      <c r="G60" s="71"/>
    </row>
    <row r="62" spans="2:13" ht="31.5" customHeight="1" x14ac:dyDescent="0.3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3">
      <c r="B63" s="31">
        <f>D59</f>
        <v>42576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3">
      <c r="B64" s="31">
        <f>B63+1</f>
        <v>42577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3">
      <c r="B65" s="31">
        <f>B64+1</f>
        <v>42578</v>
      </c>
      <c r="C65" s="32"/>
      <c r="D65" s="33"/>
    </row>
    <row r="66" spans="2:12" ht="76.5" customHeight="1" x14ac:dyDescent="0.3">
      <c r="B66" s="31">
        <f>B65+1</f>
        <v>42579</v>
      </c>
      <c r="C66" s="32"/>
      <c r="D66" s="33"/>
    </row>
    <row r="67" spans="2:12" ht="76.5" customHeight="1" x14ac:dyDescent="0.3">
      <c r="B67" s="34">
        <f>B66+1</f>
        <v>42580</v>
      </c>
      <c r="C67" s="35"/>
      <c r="D67" s="36"/>
    </row>
    <row r="68" spans="2:12" ht="19.5" customHeight="1" x14ac:dyDescent="0.3">
      <c r="C68" s="18" t="s">
        <v>11</v>
      </c>
      <c r="D68" s="19">
        <f>SUM(D63:D67)</f>
        <v>0</v>
      </c>
    </row>
    <row r="69" spans="2:12" ht="19.5" customHeight="1" x14ac:dyDescent="0.35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8" x14ac:dyDescent="0.3">
      <c r="B73" s="93" t="s">
        <v>22</v>
      </c>
      <c r="C73" s="94"/>
      <c r="D73" s="95"/>
    </row>
    <row r="74" spans="2:12" ht="150" customHeight="1" x14ac:dyDescent="0.3">
      <c r="B74" s="102"/>
      <c r="C74" s="103"/>
      <c r="D74" s="104"/>
    </row>
    <row r="77" spans="2:12" ht="16.8" x14ac:dyDescent="0.3">
      <c r="B77" s="93" t="s">
        <v>23</v>
      </c>
      <c r="C77" s="94"/>
      <c r="D77" s="95"/>
    </row>
    <row r="78" spans="2:12" ht="150" customHeight="1" x14ac:dyDescent="0.3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35" workbookViewId="0">
      <selection activeCell="C35" sqref="C35"/>
    </sheetView>
  </sheetViews>
  <sheetFormatPr defaultColWidth="9.109375" defaultRowHeight="14.4" x14ac:dyDescent="0.3"/>
  <cols>
    <col min="1" max="1" width="1.44140625" style="2" customWidth="1"/>
    <col min="2" max="2" width="14.33203125" style="22" customWidth="1"/>
    <col min="3" max="3" width="48.5546875" style="2" customWidth="1"/>
    <col min="4" max="4" width="12.109375" style="22" customWidth="1"/>
    <col min="5" max="5" width="2.6640625" style="2" customWidth="1"/>
    <col min="6" max="13" width="8" style="2" customWidth="1"/>
    <col min="14" max="16384" width="9.109375" style="2"/>
  </cols>
  <sheetData>
    <row r="1" spans="2:14" ht="17.399999999999999" x14ac:dyDescent="0.3">
      <c r="B1" s="69" t="s">
        <v>8</v>
      </c>
      <c r="C1" s="69"/>
      <c r="D1" s="69"/>
    </row>
    <row r="3" spans="2:14" ht="18.75" customHeight="1" x14ac:dyDescent="0.3">
      <c r="B3" s="13" t="s">
        <v>7</v>
      </c>
      <c r="C3" s="14" t="s">
        <v>9</v>
      </c>
      <c r="D3" s="37">
        <v>42583</v>
      </c>
      <c r="E3" s="73">
        <f>WEEKDAY(D3)</f>
        <v>2</v>
      </c>
      <c r="F3" s="74"/>
      <c r="G3" s="74"/>
    </row>
    <row r="4" spans="2:14" ht="18.75" customHeight="1" x14ac:dyDescent="0.3">
      <c r="B4" s="42">
        <f>('6ος'!D3-'Στοιχεία Πρακτικής'!C20)/7 + 1</f>
        <v>-165</v>
      </c>
      <c r="C4" s="14" t="s">
        <v>10</v>
      </c>
      <c r="D4" s="38">
        <f>D3+4</f>
        <v>42587</v>
      </c>
      <c r="E4" s="73">
        <f>WEEKDAY(D4)</f>
        <v>6</v>
      </c>
      <c r="F4" s="74"/>
      <c r="G4" s="74"/>
    </row>
    <row r="6" spans="2:14" ht="31.5" customHeight="1" x14ac:dyDescent="0.3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3">
      <c r="B7" s="31">
        <f>D3</f>
        <v>42583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3">
      <c r="B8" s="31">
        <f>B7+1</f>
        <v>42584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3">
      <c r="B9" s="31">
        <f>B8+1</f>
        <v>42585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3">
      <c r="B10" s="31">
        <f>B9+1</f>
        <v>42586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3">
      <c r="B11" s="34">
        <f>B10+1</f>
        <v>42587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3">
      <c r="C12" s="18" t="s">
        <v>11</v>
      </c>
      <c r="D12" s="19">
        <f>SUM(D7:D11)</f>
        <v>0</v>
      </c>
    </row>
    <row r="13" spans="2:14" ht="19.5" customHeight="1" x14ac:dyDescent="0.35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ht="15" x14ac:dyDescent="0.25">
      <c r="N14" s="22"/>
    </row>
    <row r="15" spans="2:14" ht="17.399999999999999" x14ac:dyDescent="0.3">
      <c r="B15" s="69" t="s">
        <v>8</v>
      </c>
      <c r="C15" s="69"/>
      <c r="D15" s="69"/>
    </row>
    <row r="17" spans="2:13" ht="18.75" customHeight="1" x14ac:dyDescent="0.3">
      <c r="B17" s="13" t="s">
        <v>7</v>
      </c>
      <c r="C17" s="14" t="s">
        <v>9</v>
      </c>
      <c r="D17" s="39">
        <f>D3+7</f>
        <v>42590</v>
      </c>
      <c r="E17" s="70">
        <f>D17</f>
        <v>42590</v>
      </c>
      <c r="F17" s="71"/>
      <c r="G17" s="71"/>
    </row>
    <row r="18" spans="2:13" ht="18.75" customHeight="1" x14ac:dyDescent="0.3">
      <c r="B18" s="15">
        <f>B4+1</f>
        <v>-164</v>
      </c>
      <c r="C18" s="14" t="s">
        <v>10</v>
      </c>
      <c r="D18" s="38">
        <f>D17+4</f>
        <v>42594</v>
      </c>
      <c r="E18" s="70">
        <f>D18</f>
        <v>42594</v>
      </c>
      <c r="F18" s="71"/>
      <c r="G18" s="71"/>
    </row>
    <row r="20" spans="2:13" ht="31.5" customHeight="1" x14ac:dyDescent="0.3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3">
      <c r="B21" s="31">
        <f>D17</f>
        <v>42590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3">
      <c r="B22" s="31">
        <f>B21+1</f>
        <v>42591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42592</v>
      </c>
      <c r="C23" s="29"/>
      <c r="D23" s="33"/>
    </row>
    <row r="24" spans="2:13" ht="76.5" customHeight="1" x14ac:dyDescent="0.25">
      <c r="B24" s="31">
        <f>B23+1</f>
        <v>42593</v>
      </c>
      <c r="C24" s="29"/>
      <c r="D24" s="33"/>
    </row>
    <row r="25" spans="2:13" ht="76.5" customHeight="1" x14ac:dyDescent="0.25">
      <c r="B25" s="34">
        <f>B24+1</f>
        <v>42594</v>
      </c>
      <c r="C25" s="30"/>
      <c r="D25" s="36"/>
    </row>
    <row r="26" spans="2:13" ht="19.5" customHeight="1" x14ac:dyDescent="0.3">
      <c r="C26" s="18" t="s">
        <v>11</v>
      </c>
      <c r="D26" s="19">
        <f>SUM(D21:D25)</f>
        <v>0</v>
      </c>
    </row>
    <row r="27" spans="2:13" ht="19.5" customHeight="1" x14ac:dyDescent="0.35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7.399999999999999" x14ac:dyDescent="0.3">
      <c r="B29" s="69" t="s">
        <v>8</v>
      </c>
      <c r="C29" s="69"/>
      <c r="D29" s="69"/>
    </row>
    <row r="31" spans="2:13" ht="18.75" customHeight="1" x14ac:dyDescent="0.3">
      <c r="B31" s="13" t="s">
        <v>7</v>
      </c>
      <c r="C31" s="14" t="s">
        <v>9</v>
      </c>
      <c r="D31" s="39">
        <f>D17+7</f>
        <v>42597</v>
      </c>
      <c r="E31" s="70">
        <f>D31</f>
        <v>42597</v>
      </c>
      <c r="F31" s="71"/>
      <c r="G31" s="71"/>
    </row>
    <row r="32" spans="2:13" ht="18.75" customHeight="1" x14ac:dyDescent="0.3">
      <c r="B32" s="15">
        <f>B18+1</f>
        <v>-163</v>
      </c>
      <c r="C32" s="14" t="s">
        <v>10</v>
      </c>
      <c r="D32" s="38">
        <f>D31+4</f>
        <v>42601</v>
      </c>
      <c r="E32" s="70">
        <f>D32</f>
        <v>42601</v>
      </c>
      <c r="F32" s="71"/>
      <c r="G32" s="71"/>
    </row>
    <row r="34" spans="2:13" ht="31.5" customHeight="1" x14ac:dyDescent="0.3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3">
      <c r="B35" s="31">
        <f>D31</f>
        <v>42597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3">
      <c r="B36" s="31">
        <f>B35+1</f>
        <v>42598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42599</v>
      </c>
      <c r="C37" s="32"/>
      <c r="D37" s="33"/>
    </row>
    <row r="38" spans="2:13" ht="76.5" customHeight="1" x14ac:dyDescent="0.25">
      <c r="B38" s="31">
        <f>B37+1</f>
        <v>42600</v>
      </c>
      <c r="C38" s="32"/>
      <c r="D38" s="33"/>
    </row>
    <row r="39" spans="2:13" ht="76.5" customHeight="1" x14ac:dyDescent="0.25">
      <c r="B39" s="34">
        <f>B38+1</f>
        <v>42601</v>
      </c>
      <c r="C39" s="35"/>
      <c r="D39" s="36"/>
    </row>
    <row r="40" spans="2:13" ht="19.5" customHeight="1" x14ac:dyDescent="0.3">
      <c r="C40" s="18" t="s">
        <v>11</v>
      </c>
      <c r="D40" s="19">
        <f>SUM(D35:D39)</f>
        <v>0</v>
      </c>
    </row>
    <row r="41" spans="2:13" ht="19.5" customHeight="1" x14ac:dyDescent="0.35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7.399999999999999" x14ac:dyDescent="0.3">
      <c r="B43" s="69" t="s">
        <v>8</v>
      </c>
      <c r="C43" s="69"/>
      <c r="D43" s="69"/>
    </row>
    <row r="45" spans="2:13" ht="18.75" customHeight="1" x14ac:dyDescent="0.3">
      <c r="B45" s="13" t="s">
        <v>7</v>
      </c>
      <c r="C45" s="14" t="s">
        <v>9</v>
      </c>
      <c r="D45" s="39">
        <f>D31+7</f>
        <v>42604</v>
      </c>
      <c r="E45" s="70">
        <f>D45</f>
        <v>42604</v>
      </c>
      <c r="F45" s="71"/>
      <c r="G45" s="71"/>
    </row>
    <row r="46" spans="2:13" ht="18.75" customHeight="1" x14ac:dyDescent="0.3">
      <c r="B46" s="15">
        <f>B32+1</f>
        <v>-162</v>
      </c>
      <c r="C46" s="14" t="s">
        <v>10</v>
      </c>
      <c r="D46" s="38">
        <f>D45+4</f>
        <v>42608</v>
      </c>
      <c r="E46" s="70">
        <f>D46</f>
        <v>42608</v>
      </c>
      <c r="F46" s="71"/>
      <c r="G46" s="71"/>
    </row>
    <row r="48" spans="2:13" ht="31.5" customHeight="1" x14ac:dyDescent="0.3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3">
      <c r="B49" s="31">
        <f>D45</f>
        <v>42604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3">
      <c r="B50" s="31">
        <f>B49+1</f>
        <v>42605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3">
      <c r="B51" s="31">
        <f>B50+1</f>
        <v>42606</v>
      </c>
      <c r="C51" s="32"/>
      <c r="D51" s="33"/>
    </row>
    <row r="52" spans="2:13" ht="76.5" customHeight="1" x14ac:dyDescent="0.3">
      <c r="B52" s="31">
        <f>B51+1</f>
        <v>42607</v>
      </c>
      <c r="C52" s="32"/>
      <c r="D52" s="33"/>
    </row>
    <row r="53" spans="2:13" ht="76.5" customHeight="1" x14ac:dyDescent="0.3">
      <c r="B53" s="34">
        <f>B52+1</f>
        <v>42608</v>
      </c>
      <c r="C53" s="35"/>
      <c r="D53" s="36"/>
    </row>
    <row r="54" spans="2:13" ht="19.5" customHeight="1" x14ac:dyDescent="0.3">
      <c r="C54" s="18" t="s">
        <v>11</v>
      </c>
      <c r="D54" s="19">
        <f>SUM(D49:D53)</f>
        <v>0</v>
      </c>
    </row>
    <row r="55" spans="2:13" ht="19.5" customHeight="1" x14ac:dyDescent="0.35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7.399999999999999" x14ac:dyDescent="0.3">
      <c r="B57" s="69" t="s">
        <v>8</v>
      </c>
      <c r="C57" s="69"/>
      <c r="D57" s="69"/>
    </row>
    <row r="59" spans="2:13" ht="18.75" customHeight="1" x14ac:dyDescent="0.3">
      <c r="B59" s="13" t="s">
        <v>7</v>
      </c>
      <c r="C59" s="14" t="s">
        <v>9</v>
      </c>
      <c r="D59" s="39">
        <f>D45+7</f>
        <v>42611</v>
      </c>
      <c r="E59" s="70">
        <f>D59</f>
        <v>42611</v>
      </c>
      <c r="F59" s="71"/>
      <c r="G59" s="71"/>
    </row>
    <row r="60" spans="2:13" ht="18.75" customHeight="1" x14ac:dyDescent="0.3">
      <c r="B60" s="15">
        <f>B46+1</f>
        <v>-161</v>
      </c>
      <c r="C60" s="14" t="s">
        <v>10</v>
      </c>
      <c r="D60" s="38">
        <f>D59+4</f>
        <v>42615</v>
      </c>
      <c r="E60" s="70">
        <f>D60</f>
        <v>42615</v>
      </c>
      <c r="F60" s="71"/>
      <c r="G60" s="71"/>
    </row>
    <row r="62" spans="2:13" ht="31.5" customHeight="1" x14ac:dyDescent="0.3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3">
      <c r="B63" s="31">
        <f>D59</f>
        <v>42611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3">
      <c r="B64" s="31">
        <f>B63+1</f>
        <v>42612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3">
      <c r="B65" s="31">
        <f>B64+1</f>
        <v>42613</v>
      </c>
      <c r="C65" s="32"/>
      <c r="D65" s="33"/>
    </row>
    <row r="66" spans="2:12" ht="76.5" customHeight="1" x14ac:dyDescent="0.3">
      <c r="B66" s="31">
        <f>B65+1</f>
        <v>42614</v>
      </c>
      <c r="C66" s="32"/>
      <c r="D66" s="33"/>
    </row>
    <row r="67" spans="2:12" ht="76.5" customHeight="1" x14ac:dyDescent="0.3">
      <c r="B67" s="34">
        <f>B66+1</f>
        <v>42615</v>
      </c>
      <c r="C67" s="35"/>
      <c r="D67" s="36"/>
    </row>
    <row r="68" spans="2:12" ht="19.5" customHeight="1" x14ac:dyDescent="0.3">
      <c r="C68" s="18" t="s">
        <v>11</v>
      </c>
      <c r="D68" s="19">
        <f>SUM(D63:D67)</f>
        <v>0</v>
      </c>
    </row>
    <row r="69" spans="2:12" ht="19.5" customHeight="1" x14ac:dyDescent="0.35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8" x14ac:dyDescent="0.3">
      <c r="B73" s="93" t="s">
        <v>22</v>
      </c>
      <c r="C73" s="94"/>
      <c r="D73" s="95"/>
    </row>
    <row r="74" spans="2:12" ht="150" customHeight="1" x14ac:dyDescent="0.3">
      <c r="B74" s="102"/>
      <c r="C74" s="103"/>
      <c r="D74" s="104"/>
    </row>
    <row r="77" spans="2:12" ht="16.8" x14ac:dyDescent="0.3">
      <c r="B77" s="93" t="s">
        <v>23</v>
      </c>
      <c r="C77" s="94"/>
      <c r="D77" s="95"/>
    </row>
    <row r="78" spans="2:12" ht="150" customHeight="1" x14ac:dyDescent="0.3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18" workbookViewId="0">
      <selection activeCell="C35" sqref="C35"/>
    </sheetView>
  </sheetViews>
  <sheetFormatPr defaultColWidth="9.109375" defaultRowHeight="14.4" x14ac:dyDescent="0.3"/>
  <cols>
    <col min="1" max="1" width="1.44140625" style="2" customWidth="1"/>
    <col min="2" max="2" width="14.33203125" style="22" customWidth="1"/>
    <col min="3" max="3" width="48.5546875" style="2" customWidth="1"/>
    <col min="4" max="4" width="12.109375" style="22" customWidth="1"/>
    <col min="5" max="5" width="2.6640625" style="2" customWidth="1"/>
    <col min="6" max="13" width="8" style="2" customWidth="1"/>
    <col min="14" max="16384" width="9.109375" style="2"/>
  </cols>
  <sheetData>
    <row r="1" spans="2:14" ht="17.399999999999999" x14ac:dyDescent="0.3">
      <c r="B1" s="69" t="s">
        <v>8</v>
      </c>
      <c r="C1" s="69"/>
      <c r="D1" s="69"/>
    </row>
    <row r="3" spans="2:14" ht="18.75" customHeight="1" x14ac:dyDescent="0.3">
      <c r="B3" s="13" t="s">
        <v>7</v>
      </c>
      <c r="C3" s="14" t="s">
        <v>9</v>
      </c>
      <c r="D3" s="37">
        <v>42611</v>
      </c>
      <c r="E3" s="73">
        <f>WEEKDAY(D3)</f>
        <v>2</v>
      </c>
      <c r="F3" s="74"/>
      <c r="G3" s="74"/>
    </row>
    <row r="4" spans="2:14" ht="18.75" customHeight="1" x14ac:dyDescent="0.3">
      <c r="B4" s="42">
        <f>(extra!D3-'Στοιχεία Πρακτικής'!C20)/7 + 1</f>
        <v>-161</v>
      </c>
      <c r="C4" s="14" t="s">
        <v>10</v>
      </c>
      <c r="D4" s="38">
        <f>D3+4</f>
        <v>42615</v>
      </c>
      <c r="E4" s="73">
        <f>WEEKDAY(D4)</f>
        <v>6</v>
      </c>
      <c r="F4" s="74"/>
      <c r="G4" s="74"/>
    </row>
    <row r="6" spans="2:14" ht="31.5" customHeight="1" x14ac:dyDescent="0.3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3">
      <c r="B7" s="31">
        <f>D3</f>
        <v>42611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3">
      <c r="B8" s="31">
        <f>B7+1</f>
        <v>42612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3">
      <c r="B9" s="31">
        <f>B8+1</f>
        <v>42613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3">
      <c r="B10" s="31">
        <f>B9+1</f>
        <v>42614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3">
      <c r="B11" s="34">
        <f>B10+1</f>
        <v>42615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3">
      <c r="C12" s="18" t="s">
        <v>11</v>
      </c>
      <c r="D12" s="19">
        <f>SUM(D7:D11)</f>
        <v>0</v>
      </c>
    </row>
    <row r="13" spans="2:14" ht="19.5" customHeight="1" x14ac:dyDescent="0.35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ht="15" x14ac:dyDescent="0.25">
      <c r="N14" s="22"/>
    </row>
    <row r="15" spans="2:14" ht="17.399999999999999" x14ac:dyDescent="0.3">
      <c r="B15" s="69" t="s">
        <v>8</v>
      </c>
      <c r="C15" s="69"/>
      <c r="D15" s="69"/>
    </row>
    <row r="17" spans="2:13" ht="18.75" customHeight="1" x14ac:dyDescent="0.3">
      <c r="B17" s="13" t="s">
        <v>7</v>
      </c>
      <c r="C17" s="14" t="s">
        <v>9</v>
      </c>
      <c r="D17" s="39">
        <f>D3+7</f>
        <v>42618</v>
      </c>
      <c r="E17" s="70">
        <f>D17</f>
        <v>42618</v>
      </c>
      <c r="F17" s="71"/>
      <c r="G17" s="71"/>
    </row>
    <row r="18" spans="2:13" ht="18.75" customHeight="1" x14ac:dyDescent="0.3">
      <c r="B18" s="15">
        <f>B4+1</f>
        <v>-160</v>
      </c>
      <c r="C18" s="14" t="s">
        <v>10</v>
      </c>
      <c r="D18" s="38">
        <f>D17+4</f>
        <v>42622</v>
      </c>
      <c r="E18" s="70">
        <f>D18</f>
        <v>42622</v>
      </c>
      <c r="F18" s="71"/>
      <c r="G18" s="71"/>
    </row>
    <row r="20" spans="2:13" ht="31.5" customHeight="1" x14ac:dyDescent="0.3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3">
      <c r="B21" s="31">
        <f>D17</f>
        <v>42618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3">
      <c r="B22" s="31">
        <f>B21+1</f>
        <v>42619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42620</v>
      </c>
      <c r="C23" s="29"/>
      <c r="D23" s="33"/>
    </row>
    <row r="24" spans="2:13" ht="76.5" customHeight="1" x14ac:dyDescent="0.25">
      <c r="B24" s="31">
        <f>B23+1</f>
        <v>42621</v>
      </c>
      <c r="C24" s="29"/>
      <c r="D24" s="33"/>
    </row>
    <row r="25" spans="2:13" ht="76.5" customHeight="1" x14ac:dyDescent="0.25">
      <c r="B25" s="34">
        <f>B24+1</f>
        <v>42622</v>
      </c>
      <c r="C25" s="30"/>
      <c r="D25" s="36"/>
    </row>
    <row r="26" spans="2:13" ht="19.5" customHeight="1" x14ac:dyDescent="0.3">
      <c r="C26" s="18" t="s">
        <v>11</v>
      </c>
      <c r="D26" s="19">
        <f>SUM(D21:D25)</f>
        <v>0</v>
      </c>
    </row>
    <row r="27" spans="2:13" ht="19.5" customHeight="1" x14ac:dyDescent="0.35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7.399999999999999" x14ac:dyDescent="0.3">
      <c r="B29" s="69" t="s">
        <v>8</v>
      </c>
      <c r="C29" s="69"/>
      <c r="D29" s="69"/>
    </row>
    <row r="31" spans="2:13" ht="18.75" customHeight="1" x14ac:dyDescent="0.3">
      <c r="B31" s="13" t="s">
        <v>7</v>
      </c>
      <c r="C31" s="14" t="s">
        <v>9</v>
      </c>
      <c r="D31" s="39">
        <f>D17+7</f>
        <v>42625</v>
      </c>
      <c r="E31" s="70">
        <f>D31</f>
        <v>42625</v>
      </c>
      <c r="F31" s="71"/>
      <c r="G31" s="71"/>
    </row>
    <row r="32" spans="2:13" ht="18.75" customHeight="1" x14ac:dyDescent="0.3">
      <c r="B32" s="15">
        <f>B18+1</f>
        <v>-159</v>
      </c>
      <c r="C32" s="14" t="s">
        <v>10</v>
      </c>
      <c r="D32" s="38">
        <f>D31+4</f>
        <v>42629</v>
      </c>
      <c r="E32" s="70">
        <f>D32</f>
        <v>42629</v>
      </c>
      <c r="F32" s="71"/>
      <c r="G32" s="71"/>
    </row>
    <row r="34" spans="2:13" ht="31.5" customHeight="1" x14ac:dyDescent="0.3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3">
      <c r="B35" s="31">
        <f>D31</f>
        <v>42625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3">
      <c r="B36" s="31">
        <f>B35+1</f>
        <v>42626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3">
      <c r="B37" s="31">
        <f>B36+1</f>
        <v>42627</v>
      </c>
      <c r="C37" s="32"/>
      <c r="D37" s="33"/>
    </row>
    <row r="38" spans="2:13" ht="76.5" customHeight="1" x14ac:dyDescent="0.3">
      <c r="B38" s="31">
        <f>B37+1</f>
        <v>42628</v>
      </c>
      <c r="C38" s="32"/>
      <c r="D38" s="33"/>
    </row>
    <row r="39" spans="2:13" ht="76.5" customHeight="1" x14ac:dyDescent="0.3">
      <c r="B39" s="34">
        <f>B38+1</f>
        <v>42629</v>
      </c>
      <c r="C39" s="35"/>
      <c r="D39" s="36"/>
    </row>
    <row r="40" spans="2:13" ht="19.5" customHeight="1" x14ac:dyDescent="0.3">
      <c r="C40" s="18" t="s">
        <v>11</v>
      </c>
      <c r="D40" s="19">
        <f>SUM(D35:D39)</f>
        <v>0</v>
      </c>
    </row>
    <row r="41" spans="2:13" ht="19.5" customHeight="1" x14ac:dyDescent="0.35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7.399999999999999" x14ac:dyDescent="0.3">
      <c r="B43" s="69" t="s">
        <v>8</v>
      </c>
      <c r="C43" s="69"/>
      <c r="D43" s="69"/>
    </row>
    <row r="45" spans="2:13" ht="18.75" customHeight="1" x14ac:dyDescent="0.3">
      <c r="B45" s="13" t="s">
        <v>7</v>
      </c>
      <c r="C45" s="14" t="s">
        <v>9</v>
      </c>
      <c r="D45" s="39">
        <f>D31+7</f>
        <v>42632</v>
      </c>
      <c r="E45" s="70">
        <f>D45</f>
        <v>42632</v>
      </c>
      <c r="F45" s="71"/>
      <c r="G45" s="71"/>
    </row>
    <row r="46" spans="2:13" ht="18.75" customHeight="1" x14ac:dyDescent="0.3">
      <c r="B46" s="15">
        <f>B32+1</f>
        <v>-158</v>
      </c>
      <c r="C46" s="14" t="s">
        <v>10</v>
      </c>
      <c r="D46" s="38">
        <f>D45+4</f>
        <v>42636</v>
      </c>
      <c r="E46" s="70">
        <f>D46</f>
        <v>42636</v>
      </c>
      <c r="F46" s="71"/>
      <c r="G46" s="71"/>
    </row>
    <row r="48" spans="2:13" ht="31.5" customHeight="1" x14ac:dyDescent="0.3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3">
      <c r="B49" s="31">
        <f>D45</f>
        <v>42632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3">
      <c r="B50" s="31">
        <f>B49+1</f>
        <v>42633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3">
      <c r="B51" s="31">
        <f>B50+1</f>
        <v>42634</v>
      </c>
      <c r="C51" s="32"/>
      <c r="D51" s="33"/>
    </row>
    <row r="52" spans="2:13" ht="76.5" customHeight="1" x14ac:dyDescent="0.3">
      <c r="B52" s="31">
        <f>B51+1</f>
        <v>42635</v>
      </c>
      <c r="C52" s="32"/>
      <c r="D52" s="33"/>
    </row>
    <row r="53" spans="2:13" ht="76.5" customHeight="1" x14ac:dyDescent="0.3">
      <c r="B53" s="34">
        <f>B52+1</f>
        <v>42636</v>
      </c>
      <c r="C53" s="35"/>
      <c r="D53" s="36"/>
    </row>
    <row r="54" spans="2:13" ht="19.5" customHeight="1" x14ac:dyDescent="0.3">
      <c r="C54" s="18" t="s">
        <v>11</v>
      </c>
      <c r="D54" s="19">
        <f>SUM(D49:D53)</f>
        <v>0</v>
      </c>
    </row>
    <row r="55" spans="2:13" ht="19.5" customHeight="1" x14ac:dyDescent="0.35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7.399999999999999" x14ac:dyDescent="0.3">
      <c r="B57" s="69" t="s">
        <v>8</v>
      </c>
      <c r="C57" s="69"/>
      <c r="D57" s="69"/>
    </row>
    <row r="59" spans="2:13" ht="18.75" customHeight="1" x14ac:dyDescent="0.3">
      <c r="B59" s="13" t="s">
        <v>7</v>
      </c>
      <c r="C59" s="14" t="s">
        <v>9</v>
      </c>
      <c r="D59" s="39">
        <f>D45+7</f>
        <v>42639</v>
      </c>
      <c r="E59" s="70">
        <f>D59</f>
        <v>42639</v>
      </c>
      <c r="F59" s="71"/>
      <c r="G59" s="71"/>
    </row>
    <row r="60" spans="2:13" ht="18.75" customHeight="1" x14ac:dyDescent="0.3">
      <c r="B60" s="15">
        <f>B46+1</f>
        <v>-157</v>
      </c>
      <c r="C60" s="14" t="s">
        <v>10</v>
      </c>
      <c r="D60" s="38">
        <f>D59+4</f>
        <v>42643</v>
      </c>
      <c r="E60" s="70">
        <f>D60</f>
        <v>42643</v>
      </c>
      <c r="F60" s="71"/>
      <c r="G60" s="71"/>
    </row>
    <row r="62" spans="2:13" ht="31.5" customHeight="1" x14ac:dyDescent="0.3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3">
      <c r="B63" s="31">
        <f>D59</f>
        <v>42639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3">
      <c r="B64" s="31">
        <f>B63+1</f>
        <v>42640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3">
      <c r="B65" s="31">
        <f>B64+1</f>
        <v>42641</v>
      </c>
      <c r="C65" s="32"/>
      <c r="D65" s="33"/>
    </row>
    <row r="66" spans="2:12" ht="76.5" customHeight="1" x14ac:dyDescent="0.3">
      <c r="B66" s="31">
        <f>B65+1</f>
        <v>42642</v>
      </c>
      <c r="C66" s="32"/>
      <c r="D66" s="33"/>
    </row>
    <row r="67" spans="2:12" ht="76.5" customHeight="1" x14ac:dyDescent="0.3">
      <c r="B67" s="34">
        <f>B66+1</f>
        <v>42643</v>
      </c>
      <c r="C67" s="35"/>
      <c r="D67" s="36"/>
    </row>
    <row r="68" spans="2:12" ht="19.5" customHeight="1" x14ac:dyDescent="0.3">
      <c r="C68" s="18" t="s">
        <v>11</v>
      </c>
      <c r="D68" s="19">
        <f>SUM(D63:D67)</f>
        <v>0</v>
      </c>
    </row>
    <row r="69" spans="2:12" ht="19.5" customHeight="1" x14ac:dyDescent="0.35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8" x14ac:dyDescent="0.3">
      <c r="B73" s="93" t="s">
        <v>22</v>
      </c>
      <c r="C73" s="94"/>
      <c r="D73" s="95"/>
    </row>
    <row r="74" spans="2:12" ht="150" customHeight="1" x14ac:dyDescent="0.3">
      <c r="B74" s="102"/>
      <c r="C74" s="103"/>
      <c r="D74" s="104"/>
    </row>
    <row r="77" spans="2:12" ht="16.8" x14ac:dyDescent="0.3">
      <c r="B77" s="93" t="s">
        <v>23</v>
      </c>
      <c r="C77" s="94"/>
      <c r="D77" s="95"/>
    </row>
    <row r="78" spans="2:12" ht="150" customHeight="1" x14ac:dyDescent="0.3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4.4" x14ac:dyDescent="0.3"/>
  <sheetData>
    <row r="2" spans="2:8" ht="22.8" x14ac:dyDescent="0.4">
      <c r="B2" s="106" t="s">
        <v>28</v>
      </c>
      <c r="C2" s="106"/>
      <c r="D2" s="106"/>
      <c r="E2" s="106"/>
      <c r="F2" s="106"/>
      <c r="G2" s="106"/>
      <c r="H2" s="106"/>
    </row>
    <row r="3" spans="2:8" x14ac:dyDescent="0.3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3">
      <c r="B4" s="119" t="s">
        <v>24</v>
      </c>
      <c r="C4" s="120"/>
      <c r="D4" s="120"/>
      <c r="E4" s="120"/>
      <c r="F4" s="120"/>
      <c r="G4" s="120"/>
      <c r="H4" s="121"/>
    </row>
    <row r="5" spans="2:8" x14ac:dyDescent="0.3">
      <c r="B5" s="96"/>
      <c r="C5" s="97"/>
      <c r="D5" s="97"/>
      <c r="E5" s="97"/>
      <c r="F5" s="97"/>
      <c r="G5" s="97"/>
      <c r="H5" s="98"/>
    </row>
    <row r="6" spans="2:8" x14ac:dyDescent="0.3">
      <c r="B6" s="107"/>
      <c r="C6" s="108"/>
      <c r="D6" s="108"/>
      <c r="E6" s="108"/>
      <c r="F6" s="108"/>
      <c r="G6" s="108"/>
      <c r="H6" s="109"/>
    </row>
    <row r="7" spans="2:8" x14ac:dyDescent="0.3">
      <c r="B7" s="107"/>
      <c r="C7" s="108"/>
      <c r="D7" s="108"/>
      <c r="E7" s="108"/>
      <c r="F7" s="108"/>
      <c r="G7" s="108"/>
      <c r="H7" s="109"/>
    </row>
    <row r="8" spans="2:8" x14ac:dyDescent="0.3">
      <c r="B8" s="107"/>
      <c r="C8" s="108"/>
      <c r="D8" s="108"/>
      <c r="E8" s="108"/>
      <c r="F8" s="108"/>
      <c r="G8" s="108"/>
      <c r="H8" s="109"/>
    </row>
    <row r="9" spans="2:8" x14ac:dyDescent="0.3">
      <c r="B9" s="107"/>
      <c r="C9" s="108"/>
      <c r="D9" s="108"/>
      <c r="E9" s="108"/>
      <c r="F9" s="108"/>
      <c r="G9" s="108"/>
      <c r="H9" s="109"/>
    </row>
    <row r="10" spans="2:8" x14ac:dyDescent="0.3">
      <c r="B10" s="107"/>
      <c r="C10" s="108"/>
      <c r="D10" s="108"/>
      <c r="E10" s="108"/>
      <c r="F10" s="108"/>
      <c r="G10" s="108"/>
      <c r="H10" s="109"/>
    </row>
    <row r="11" spans="2:8" x14ac:dyDescent="0.3">
      <c r="B11" s="107"/>
      <c r="C11" s="108"/>
      <c r="D11" s="108"/>
      <c r="E11" s="108"/>
      <c r="F11" s="108"/>
      <c r="G11" s="108"/>
      <c r="H11" s="109"/>
    </row>
    <row r="12" spans="2:8" x14ac:dyDescent="0.3">
      <c r="B12" s="107"/>
      <c r="C12" s="108"/>
      <c r="D12" s="108"/>
      <c r="E12" s="108"/>
      <c r="F12" s="108"/>
      <c r="G12" s="108"/>
      <c r="H12" s="109"/>
    </row>
    <row r="13" spans="2:8" x14ac:dyDescent="0.3">
      <c r="B13" s="107"/>
      <c r="C13" s="108"/>
      <c r="D13" s="108"/>
      <c r="E13" s="108"/>
      <c r="F13" s="108"/>
      <c r="G13" s="108"/>
      <c r="H13" s="109"/>
    </row>
    <row r="14" spans="2:8" x14ac:dyDescent="0.3">
      <c r="B14" s="107"/>
      <c r="C14" s="108"/>
      <c r="D14" s="108"/>
      <c r="E14" s="108"/>
      <c r="F14" s="108"/>
      <c r="G14" s="108"/>
      <c r="H14" s="109"/>
    </row>
    <row r="15" spans="2:8" x14ac:dyDescent="0.3">
      <c r="B15" s="107"/>
      <c r="C15" s="108"/>
      <c r="D15" s="108"/>
      <c r="E15" s="108"/>
      <c r="F15" s="108"/>
      <c r="G15" s="108"/>
      <c r="H15" s="109"/>
    </row>
    <row r="16" spans="2:8" x14ac:dyDescent="0.3">
      <c r="B16" s="107"/>
      <c r="C16" s="108"/>
      <c r="D16" s="108"/>
      <c r="E16" s="108"/>
      <c r="F16" s="108"/>
      <c r="G16" s="108"/>
      <c r="H16" s="109"/>
    </row>
    <row r="17" spans="2:8" x14ac:dyDescent="0.3">
      <c r="B17" s="107"/>
      <c r="C17" s="108"/>
      <c r="D17" s="108"/>
      <c r="E17" s="108"/>
      <c r="F17" s="108"/>
      <c r="G17" s="108"/>
      <c r="H17" s="109"/>
    </row>
    <row r="18" spans="2:8" x14ac:dyDescent="0.3">
      <c r="B18" s="107"/>
      <c r="C18" s="108"/>
      <c r="D18" s="108"/>
      <c r="E18" s="108"/>
      <c r="F18" s="108"/>
      <c r="G18" s="108"/>
      <c r="H18" s="109"/>
    </row>
    <row r="19" spans="2:8" x14ac:dyDescent="0.3">
      <c r="B19" s="107"/>
      <c r="C19" s="108"/>
      <c r="D19" s="108"/>
      <c r="E19" s="108"/>
      <c r="F19" s="108"/>
      <c r="G19" s="108"/>
      <c r="H19" s="109"/>
    </row>
    <row r="20" spans="2:8" x14ac:dyDescent="0.3">
      <c r="B20" s="107"/>
      <c r="C20" s="108"/>
      <c r="D20" s="108"/>
      <c r="E20" s="108"/>
      <c r="F20" s="108"/>
      <c r="G20" s="108"/>
      <c r="H20" s="109"/>
    </row>
    <row r="21" spans="2:8" x14ac:dyDescent="0.3">
      <c r="B21" s="107"/>
      <c r="C21" s="108"/>
      <c r="D21" s="108"/>
      <c r="E21" s="108"/>
      <c r="F21" s="108"/>
      <c r="G21" s="108"/>
      <c r="H21" s="109"/>
    </row>
    <row r="22" spans="2:8" x14ac:dyDescent="0.3">
      <c r="B22" s="107"/>
      <c r="C22" s="108"/>
      <c r="D22" s="108"/>
      <c r="E22" s="108"/>
      <c r="F22" s="108"/>
      <c r="G22" s="108"/>
      <c r="H22" s="109"/>
    </row>
    <row r="23" spans="2:8" x14ac:dyDescent="0.3">
      <c r="B23" s="107"/>
      <c r="C23" s="108"/>
      <c r="D23" s="108"/>
      <c r="E23" s="108"/>
      <c r="F23" s="108"/>
      <c r="G23" s="108"/>
      <c r="H23" s="109"/>
    </row>
    <row r="24" spans="2:8" x14ac:dyDescent="0.3">
      <c r="B24" s="99"/>
      <c r="C24" s="100"/>
      <c r="D24" s="100"/>
      <c r="E24" s="100"/>
      <c r="F24" s="100"/>
      <c r="G24" s="100"/>
      <c r="H24" s="101"/>
    </row>
    <row r="25" spans="2:8" ht="15" x14ac:dyDescent="0.25">
      <c r="B25" s="125"/>
      <c r="C25" s="125"/>
      <c r="D25" s="125"/>
      <c r="E25" s="125"/>
      <c r="F25" s="125"/>
      <c r="G25" s="125"/>
      <c r="H25" s="125"/>
    </row>
    <row r="28" spans="2:8" x14ac:dyDescent="0.3">
      <c r="G28" s="1" t="s">
        <v>26</v>
      </c>
    </row>
    <row r="30" spans="2:8" ht="15" customHeight="1" x14ac:dyDescent="0.3"/>
    <row r="31" spans="2:8" ht="53.25" customHeight="1" x14ac:dyDescent="0.3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3">
      <c r="B32" s="110"/>
      <c r="C32" s="111"/>
      <c r="D32" s="111"/>
      <c r="E32" s="111"/>
      <c r="F32" s="111"/>
      <c r="G32" s="111"/>
      <c r="H32" s="112"/>
    </row>
    <row r="33" spans="2:8" x14ac:dyDescent="0.3">
      <c r="B33" s="113"/>
      <c r="C33" s="114"/>
      <c r="D33" s="114"/>
      <c r="E33" s="114"/>
      <c r="F33" s="114"/>
      <c r="G33" s="114"/>
      <c r="H33" s="115"/>
    </row>
    <row r="34" spans="2:8" x14ac:dyDescent="0.3">
      <c r="B34" s="113"/>
      <c r="C34" s="114"/>
      <c r="D34" s="114"/>
      <c r="E34" s="114"/>
      <c r="F34" s="114"/>
      <c r="G34" s="114"/>
      <c r="H34" s="115"/>
    </row>
    <row r="35" spans="2:8" x14ac:dyDescent="0.3">
      <c r="B35" s="113"/>
      <c r="C35" s="114"/>
      <c r="D35" s="114"/>
      <c r="E35" s="114"/>
      <c r="F35" s="114"/>
      <c r="G35" s="114"/>
      <c r="H35" s="115"/>
    </row>
    <row r="36" spans="2:8" x14ac:dyDescent="0.3">
      <c r="B36" s="113"/>
      <c r="C36" s="114"/>
      <c r="D36" s="114"/>
      <c r="E36" s="114"/>
      <c r="F36" s="114"/>
      <c r="G36" s="114"/>
      <c r="H36" s="115"/>
    </row>
    <row r="37" spans="2:8" x14ac:dyDescent="0.3">
      <c r="B37" s="113"/>
      <c r="C37" s="114"/>
      <c r="D37" s="114"/>
      <c r="E37" s="114"/>
      <c r="F37" s="114"/>
      <c r="G37" s="114"/>
      <c r="H37" s="115"/>
    </row>
    <row r="38" spans="2:8" x14ac:dyDescent="0.3">
      <c r="B38" s="113"/>
      <c r="C38" s="114"/>
      <c r="D38" s="114"/>
      <c r="E38" s="114"/>
      <c r="F38" s="114"/>
      <c r="G38" s="114"/>
      <c r="H38" s="115"/>
    </row>
    <row r="39" spans="2:8" x14ac:dyDescent="0.3">
      <c r="B39" s="113"/>
      <c r="C39" s="114"/>
      <c r="D39" s="114"/>
      <c r="E39" s="114"/>
      <c r="F39" s="114"/>
      <c r="G39" s="114"/>
      <c r="H39" s="115"/>
    </row>
    <row r="40" spans="2:8" x14ac:dyDescent="0.3">
      <c r="B40" s="113"/>
      <c r="C40" s="114"/>
      <c r="D40" s="114"/>
      <c r="E40" s="114"/>
      <c r="F40" s="114"/>
      <c r="G40" s="114"/>
      <c r="H40" s="115"/>
    </row>
    <row r="41" spans="2:8" x14ac:dyDescent="0.3">
      <c r="B41" s="116"/>
      <c r="C41" s="117"/>
      <c r="D41" s="117"/>
      <c r="E41" s="117"/>
      <c r="F41" s="117"/>
      <c r="G41" s="117"/>
      <c r="H41" s="118"/>
    </row>
    <row r="45" spans="2:8" x14ac:dyDescent="0.3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2019-10-21T09:13:19Z</dcterms:modified>
</cp:coreProperties>
</file>